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ing\Documents\Work\2018 Newham\"/>
    </mc:Choice>
  </mc:AlternateContent>
  <bookViews>
    <workbookView xWindow="0" yWindow="0" windowWidth="20490" windowHeight="7530" activeTab="2"/>
  </bookViews>
  <sheets>
    <sheet name="Track Results" sheetId="1" r:id="rId1"/>
    <sheet name="Lookup" sheetId="2" state="hidden" r:id="rId2"/>
    <sheet name="Field Result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0" i="1" l="1"/>
  <c r="H305" i="1"/>
  <c r="E7" i="1"/>
  <c r="F7" i="1"/>
  <c r="G7" i="1"/>
  <c r="H7" i="1"/>
  <c r="E8" i="1"/>
  <c r="F8" i="1"/>
  <c r="G8" i="1"/>
  <c r="H8" i="1"/>
  <c r="E9" i="1"/>
  <c r="F9" i="1"/>
  <c r="G9" i="1"/>
  <c r="H9" i="1"/>
  <c r="E10" i="1"/>
  <c r="F10" i="1"/>
  <c r="G10" i="1"/>
  <c r="H10" i="1"/>
  <c r="E14" i="1"/>
  <c r="F14" i="1"/>
  <c r="G14" i="1"/>
  <c r="H14" i="1"/>
  <c r="E15" i="1"/>
  <c r="F15" i="1"/>
  <c r="G15" i="1"/>
  <c r="H15" i="1"/>
  <c r="E16" i="1"/>
  <c r="F16" i="1"/>
  <c r="G16" i="1"/>
  <c r="H16" i="1"/>
  <c r="E17" i="1"/>
  <c r="F17" i="1"/>
  <c r="G17" i="1"/>
  <c r="H17" i="1"/>
  <c r="E18" i="1"/>
  <c r="F18" i="1"/>
  <c r="G18" i="1"/>
  <c r="H18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4" i="1"/>
  <c r="F54" i="1"/>
  <c r="G54" i="1"/>
  <c r="H54" i="1"/>
  <c r="E55" i="1"/>
  <c r="F55" i="1"/>
  <c r="G55" i="1"/>
  <c r="H55" i="1"/>
  <c r="E56" i="1"/>
  <c r="F56" i="1"/>
  <c r="G56" i="1"/>
  <c r="H56" i="1"/>
  <c r="E57" i="1"/>
  <c r="F57" i="1"/>
  <c r="G57" i="1"/>
  <c r="H57" i="1"/>
  <c r="E58" i="1"/>
  <c r="F58" i="1"/>
  <c r="G58" i="1"/>
  <c r="H58" i="1"/>
  <c r="E59" i="1"/>
  <c r="F59" i="1"/>
  <c r="G59" i="1"/>
  <c r="H59" i="1"/>
  <c r="E63" i="1"/>
  <c r="F63" i="1"/>
  <c r="G63" i="1"/>
  <c r="H63" i="1"/>
  <c r="E64" i="1"/>
  <c r="F64" i="1"/>
  <c r="G64" i="1"/>
  <c r="H64" i="1"/>
  <c r="E65" i="1"/>
  <c r="F65" i="1"/>
  <c r="G65" i="1"/>
  <c r="H65" i="1"/>
  <c r="E66" i="1"/>
  <c r="F66" i="1"/>
  <c r="G66" i="1"/>
  <c r="H66" i="1"/>
  <c r="E67" i="1"/>
  <c r="F67" i="1"/>
  <c r="G67" i="1"/>
  <c r="H67" i="1"/>
  <c r="E68" i="1"/>
  <c r="F68" i="1"/>
  <c r="G68" i="1"/>
  <c r="H68" i="1"/>
  <c r="E72" i="1"/>
  <c r="F72" i="1"/>
  <c r="G72" i="1"/>
  <c r="H72" i="1"/>
  <c r="E73" i="1"/>
  <c r="F73" i="1"/>
  <c r="G73" i="1"/>
  <c r="H73" i="1"/>
  <c r="E74" i="1"/>
  <c r="F74" i="1"/>
  <c r="G74" i="1"/>
  <c r="H74" i="1"/>
  <c r="E75" i="1"/>
  <c r="F75" i="1"/>
  <c r="G75" i="1"/>
  <c r="H75" i="1"/>
  <c r="E76" i="1"/>
  <c r="F76" i="1"/>
  <c r="G76" i="1"/>
  <c r="H76" i="1"/>
  <c r="E77" i="1"/>
  <c r="F77" i="1"/>
  <c r="G77" i="1"/>
  <c r="H77" i="1"/>
  <c r="E78" i="1"/>
  <c r="F78" i="1"/>
  <c r="G78" i="1"/>
  <c r="H78" i="1"/>
  <c r="E79" i="1"/>
  <c r="F79" i="1"/>
  <c r="G79" i="1"/>
  <c r="H79" i="1"/>
  <c r="E83" i="1"/>
  <c r="F83" i="1"/>
  <c r="G83" i="1"/>
  <c r="H83" i="1"/>
  <c r="E84" i="1"/>
  <c r="F84" i="1"/>
  <c r="G84" i="1"/>
  <c r="H84" i="1"/>
  <c r="E85" i="1"/>
  <c r="F85" i="1"/>
  <c r="G85" i="1"/>
  <c r="H85" i="1"/>
  <c r="E86" i="1"/>
  <c r="F86" i="1"/>
  <c r="G86" i="1"/>
  <c r="H86" i="1"/>
  <c r="E87" i="1"/>
  <c r="F87" i="1"/>
  <c r="G87" i="1"/>
  <c r="H87" i="1"/>
  <c r="E88" i="1"/>
  <c r="F88" i="1"/>
  <c r="G88" i="1"/>
  <c r="E92" i="1"/>
  <c r="F92" i="1"/>
  <c r="G92" i="1"/>
  <c r="H92" i="1"/>
  <c r="E93" i="1"/>
  <c r="F93" i="1"/>
  <c r="G93" i="1"/>
  <c r="H93" i="1"/>
  <c r="E94" i="1"/>
  <c r="F94" i="1"/>
  <c r="G94" i="1"/>
  <c r="H94" i="1"/>
  <c r="E95" i="1"/>
  <c r="F95" i="1"/>
  <c r="G95" i="1"/>
  <c r="H95" i="1"/>
  <c r="E96" i="1"/>
  <c r="F96" i="1"/>
  <c r="G96" i="1"/>
  <c r="H96" i="1"/>
  <c r="E97" i="1"/>
  <c r="F97" i="1"/>
  <c r="G97" i="1"/>
  <c r="H97" i="1"/>
  <c r="E98" i="1"/>
  <c r="F98" i="1"/>
  <c r="G98" i="1"/>
  <c r="H98" i="1"/>
  <c r="E99" i="1"/>
  <c r="F99" i="1"/>
  <c r="G99" i="1"/>
  <c r="H99" i="1"/>
  <c r="E103" i="1"/>
  <c r="F103" i="1"/>
  <c r="G103" i="1"/>
  <c r="H103" i="1"/>
  <c r="E104" i="1"/>
  <c r="F104" i="1"/>
  <c r="G104" i="1"/>
  <c r="H104" i="1"/>
  <c r="E105" i="1"/>
  <c r="F105" i="1"/>
  <c r="G105" i="1"/>
  <c r="H105" i="1"/>
  <c r="E106" i="1"/>
  <c r="F106" i="1"/>
  <c r="G106" i="1"/>
  <c r="H106" i="1"/>
  <c r="E107" i="1"/>
  <c r="F107" i="1"/>
  <c r="G107" i="1"/>
  <c r="H107" i="1"/>
  <c r="E108" i="1"/>
  <c r="F108" i="1"/>
  <c r="G108" i="1"/>
  <c r="H108" i="1"/>
  <c r="E109" i="1"/>
  <c r="F109" i="1"/>
  <c r="G109" i="1"/>
  <c r="H109" i="1"/>
  <c r="E110" i="1"/>
  <c r="F110" i="1"/>
  <c r="G110" i="1"/>
  <c r="H110" i="1"/>
  <c r="E114" i="1"/>
  <c r="F114" i="1"/>
  <c r="G114" i="1"/>
  <c r="H114" i="1"/>
  <c r="E115" i="1"/>
  <c r="F115" i="1"/>
  <c r="G115" i="1"/>
  <c r="H115" i="1"/>
  <c r="E116" i="1"/>
  <c r="F116" i="1"/>
  <c r="G116" i="1"/>
  <c r="H116" i="1"/>
  <c r="E117" i="1"/>
  <c r="F117" i="1"/>
  <c r="G117" i="1"/>
  <c r="H117" i="1"/>
  <c r="E118" i="1"/>
  <c r="F118" i="1"/>
  <c r="G118" i="1"/>
  <c r="H118" i="1"/>
  <c r="E119" i="1"/>
  <c r="F119" i="1"/>
  <c r="G119" i="1"/>
  <c r="H119" i="1"/>
  <c r="E120" i="1"/>
  <c r="F120" i="1"/>
  <c r="G120" i="1"/>
  <c r="H120" i="1"/>
  <c r="E121" i="1"/>
  <c r="F121" i="1"/>
  <c r="G121" i="1"/>
  <c r="H121" i="1"/>
  <c r="E125" i="1"/>
  <c r="F125" i="1"/>
  <c r="G125" i="1"/>
  <c r="E126" i="1"/>
  <c r="F126" i="1"/>
  <c r="G126" i="1"/>
  <c r="E127" i="1"/>
  <c r="F127" i="1"/>
  <c r="G127" i="1"/>
  <c r="E128" i="1"/>
  <c r="F128" i="1"/>
  <c r="G128" i="1"/>
  <c r="E129" i="1"/>
  <c r="F129" i="1"/>
  <c r="G129" i="1"/>
  <c r="E130" i="1"/>
  <c r="F130" i="1"/>
  <c r="G130" i="1"/>
  <c r="E131" i="1"/>
  <c r="F131" i="1"/>
  <c r="G131" i="1"/>
  <c r="E132" i="1"/>
  <c r="F132" i="1"/>
  <c r="G132" i="1"/>
  <c r="E136" i="1"/>
  <c r="F136" i="1"/>
  <c r="G136" i="1"/>
  <c r="E137" i="1"/>
  <c r="F137" i="1"/>
  <c r="G137" i="1"/>
  <c r="E138" i="1"/>
  <c r="F138" i="1"/>
  <c r="G138" i="1"/>
  <c r="E139" i="1"/>
  <c r="F139" i="1"/>
  <c r="G139" i="1"/>
  <c r="E140" i="1"/>
  <c r="F140" i="1"/>
  <c r="G140" i="1"/>
  <c r="E141" i="1"/>
  <c r="F141" i="1"/>
  <c r="G141" i="1"/>
  <c r="E142" i="1"/>
  <c r="F142" i="1"/>
  <c r="G142" i="1"/>
  <c r="E146" i="1"/>
  <c r="F146" i="1"/>
  <c r="G146" i="1"/>
  <c r="E147" i="1"/>
  <c r="F147" i="1"/>
  <c r="G147" i="1"/>
  <c r="E148" i="1"/>
  <c r="F148" i="1"/>
  <c r="G148" i="1"/>
  <c r="E149" i="1"/>
  <c r="F149" i="1"/>
  <c r="G149" i="1"/>
  <c r="E150" i="1"/>
  <c r="F150" i="1"/>
  <c r="G150" i="1"/>
  <c r="E151" i="1"/>
  <c r="F151" i="1"/>
  <c r="G151" i="1"/>
  <c r="E152" i="1"/>
  <c r="F152" i="1"/>
  <c r="G152" i="1"/>
  <c r="E153" i="1"/>
  <c r="F153" i="1"/>
  <c r="G153" i="1"/>
  <c r="E157" i="1"/>
  <c r="F157" i="1"/>
  <c r="G157" i="1"/>
  <c r="E158" i="1"/>
  <c r="F158" i="1"/>
  <c r="G158" i="1"/>
  <c r="E159" i="1"/>
  <c r="F159" i="1"/>
  <c r="G159" i="1"/>
  <c r="E160" i="1"/>
  <c r="F160" i="1"/>
  <c r="G160" i="1"/>
  <c r="E161" i="1"/>
  <c r="F161" i="1"/>
  <c r="G161" i="1"/>
  <c r="E162" i="1"/>
  <c r="F162" i="1"/>
  <c r="G162" i="1"/>
  <c r="E166" i="1"/>
  <c r="F166" i="1"/>
  <c r="G166" i="1"/>
  <c r="E167" i="1"/>
  <c r="F167" i="1"/>
  <c r="G167" i="1"/>
  <c r="E168" i="1"/>
  <c r="F168" i="1"/>
  <c r="G168" i="1"/>
  <c r="E169" i="1"/>
  <c r="F169" i="1"/>
  <c r="G169" i="1"/>
  <c r="E170" i="1"/>
  <c r="F170" i="1"/>
  <c r="G170" i="1"/>
  <c r="E171" i="1"/>
  <c r="F171" i="1"/>
  <c r="G171" i="1"/>
  <c r="E172" i="1"/>
  <c r="F172" i="1"/>
  <c r="G172" i="1"/>
  <c r="E173" i="1"/>
  <c r="F173" i="1"/>
  <c r="G173" i="1"/>
  <c r="E177" i="1"/>
  <c r="F177" i="1"/>
  <c r="G177" i="1"/>
  <c r="E178" i="1"/>
  <c r="F178" i="1"/>
  <c r="G178" i="1"/>
  <c r="E179" i="1"/>
  <c r="F179" i="1"/>
  <c r="G179" i="1"/>
  <c r="E180" i="1"/>
  <c r="F180" i="1"/>
  <c r="G180" i="1"/>
  <c r="E181" i="1"/>
  <c r="F181" i="1"/>
  <c r="G181" i="1"/>
  <c r="E182" i="1"/>
  <c r="F182" i="1"/>
  <c r="G182" i="1"/>
  <c r="E183" i="1"/>
  <c r="F183" i="1"/>
  <c r="G183" i="1"/>
  <c r="E187" i="1"/>
  <c r="F187" i="1"/>
  <c r="G187" i="1"/>
  <c r="E188" i="1"/>
  <c r="F188" i="1"/>
  <c r="G188" i="1"/>
  <c r="E189" i="1"/>
  <c r="F189" i="1"/>
  <c r="G189" i="1"/>
  <c r="E190" i="1"/>
  <c r="F190" i="1"/>
  <c r="G190" i="1"/>
  <c r="E191" i="1"/>
  <c r="F191" i="1"/>
  <c r="G191" i="1"/>
  <c r="E192" i="1"/>
  <c r="F192" i="1"/>
  <c r="G192" i="1"/>
  <c r="E193" i="1"/>
  <c r="F193" i="1"/>
  <c r="G193" i="1"/>
  <c r="E194" i="1"/>
  <c r="F194" i="1"/>
  <c r="G194" i="1"/>
  <c r="E198" i="1"/>
  <c r="F198" i="1"/>
  <c r="G198" i="1"/>
  <c r="E199" i="1"/>
  <c r="F199" i="1"/>
  <c r="G199" i="1"/>
  <c r="E200" i="1"/>
  <c r="F200" i="1"/>
  <c r="G200" i="1"/>
  <c r="E201" i="1"/>
  <c r="F201" i="1"/>
  <c r="G201" i="1"/>
  <c r="E202" i="1"/>
  <c r="F202" i="1"/>
  <c r="G202" i="1"/>
  <c r="E203" i="1"/>
  <c r="F203" i="1"/>
  <c r="G203" i="1"/>
  <c r="E204" i="1"/>
  <c r="F204" i="1"/>
  <c r="G204" i="1"/>
  <c r="E208" i="1"/>
  <c r="F208" i="1"/>
  <c r="G208" i="1"/>
  <c r="E209" i="1"/>
  <c r="F209" i="1"/>
  <c r="G209" i="1"/>
  <c r="E210" i="1"/>
  <c r="F210" i="1"/>
  <c r="G210" i="1"/>
  <c r="E211" i="1"/>
  <c r="F211" i="1"/>
  <c r="G211" i="1"/>
  <c r="E212" i="1"/>
  <c r="F212" i="1"/>
  <c r="G212" i="1"/>
  <c r="E213" i="1"/>
  <c r="F213" i="1"/>
  <c r="G213" i="1"/>
  <c r="E214" i="1"/>
  <c r="F214" i="1"/>
  <c r="G214" i="1"/>
  <c r="E215" i="1"/>
  <c r="F215" i="1"/>
  <c r="G215" i="1"/>
  <c r="E219" i="1"/>
  <c r="F219" i="1"/>
  <c r="G219" i="1"/>
  <c r="E220" i="1"/>
  <c r="F220" i="1"/>
  <c r="G220" i="1"/>
  <c r="E221" i="1"/>
  <c r="F221" i="1"/>
  <c r="G221" i="1"/>
  <c r="E222" i="1"/>
  <c r="F222" i="1"/>
  <c r="G222" i="1"/>
  <c r="H222" i="1"/>
  <c r="E223" i="1"/>
  <c r="F223" i="1"/>
  <c r="G223" i="1"/>
  <c r="E224" i="1"/>
  <c r="F224" i="1"/>
  <c r="G224" i="1"/>
  <c r="E225" i="1"/>
  <c r="F225" i="1"/>
  <c r="G225" i="1"/>
  <c r="E226" i="1"/>
  <c r="F226" i="1"/>
  <c r="G226" i="1"/>
  <c r="H226" i="1"/>
  <c r="E230" i="1"/>
  <c r="F230" i="1"/>
  <c r="G230" i="1"/>
  <c r="E231" i="1"/>
  <c r="F231" i="1"/>
  <c r="G231" i="1"/>
  <c r="E232" i="1"/>
  <c r="F232" i="1"/>
  <c r="G232" i="1"/>
  <c r="E233" i="1"/>
  <c r="F233" i="1"/>
  <c r="G233" i="1"/>
  <c r="E234" i="1"/>
  <c r="F234" i="1"/>
  <c r="G234" i="1"/>
  <c r="E235" i="1"/>
  <c r="F235" i="1"/>
  <c r="G235" i="1"/>
  <c r="E236" i="1"/>
  <c r="F236" i="1"/>
  <c r="G236" i="1"/>
  <c r="E237" i="1"/>
  <c r="F237" i="1"/>
  <c r="G237" i="1"/>
  <c r="E241" i="1"/>
  <c r="F241" i="1"/>
  <c r="G241" i="1"/>
  <c r="E242" i="1"/>
  <c r="F242" i="1"/>
  <c r="G242" i="1"/>
  <c r="E243" i="1"/>
  <c r="F243" i="1"/>
  <c r="G243" i="1"/>
  <c r="E244" i="1"/>
  <c r="F244" i="1"/>
  <c r="G244" i="1"/>
  <c r="E245" i="1"/>
  <c r="F245" i="1"/>
  <c r="G245" i="1"/>
  <c r="E246" i="1"/>
  <c r="F246" i="1"/>
  <c r="G246" i="1"/>
  <c r="E247" i="1"/>
  <c r="F247" i="1"/>
  <c r="G247" i="1"/>
  <c r="E248" i="1"/>
  <c r="F248" i="1"/>
  <c r="G248" i="1"/>
  <c r="E252" i="1"/>
  <c r="F252" i="1"/>
  <c r="G252" i="1"/>
  <c r="H252" i="1"/>
  <c r="E253" i="1"/>
  <c r="F253" i="1"/>
  <c r="G253" i="1"/>
  <c r="H253" i="1"/>
  <c r="E254" i="1"/>
  <c r="F254" i="1"/>
  <c r="G254" i="1"/>
  <c r="H254" i="1"/>
  <c r="E255" i="1"/>
  <c r="F255" i="1"/>
  <c r="G255" i="1"/>
  <c r="H255" i="1"/>
  <c r="E256" i="1"/>
  <c r="F256" i="1"/>
  <c r="G256" i="1"/>
  <c r="H256" i="1"/>
  <c r="E257" i="1"/>
  <c r="F257" i="1"/>
  <c r="G257" i="1"/>
  <c r="H257" i="1"/>
  <c r="E261" i="1"/>
  <c r="F261" i="1"/>
  <c r="G261" i="1"/>
  <c r="H261" i="1"/>
  <c r="E262" i="1"/>
  <c r="F262" i="1"/>
  <c r="G262" i="1"/>
  <c r="H262" i="1"/>
  <c r="E263" i="1"/>
  <c r="F263" i="1"/>
  <c r="G263" i="1"/>
  <c r="H263" i="1"/>
  <c r="E264" i="1"/>
  <c r="F264" i="1"/>
  <c r="G264" i="1"/>
  <c r="H264" i="1"/>
  <c r="E265" i="1"/>
  <c r="F265" i="1"/>
  <c r="G265" i="1"/>
  <c r="H265" i="1"/>
  <c r="E269" i="1"/>
  <c r="F269" i="1"/>
  <c r="G269" i="1"/>
  <c r="H269" i="1"/>
  <c r="E270" i="1"/>
  <c r="F270" i="1"/>
  <c r="G270" i="1"/>
  <c r="H270" i="1"/>
  <c r="E271" i="1"/>
  <c r="F271" i="1"/>
  <c r="G271" i="1"/>
  <c r="H271" i="1"/>
  <c r="E272" i="1"/>
  <c r="F272" i="1"/>
  <c r="G272" i="1"/>
  <c r="H272" i="1"/>
  <c r="E273" i="1"/>
  <c r="F273" i="1"/>
  <c r="G273" i="1"/>
  <c r="H273" i="1"/>
  <c r="E274" i="1"/>
  <c r="F274" i="1"/>
  <c r="G274" i="1"/>
  <c r="H274" i="1"/>
  <c r="E275" i="1"/>
  <c r="F275" i="1"/>
  <c r="G275" i="1"/>
  <c r="H275" i="1"/>
  <c r="E279" i="1"/>
  <c r="F279" i="1"/>
  <c r="G279" i="1"/>
  <c r="H279" i="1"/>
  <c r="E280" i="1"/>
  <c r="F280" i="1"/>
  <c r="G280" i="1"/>
  <c r="H280" i="1"/>
  <c r="E281" i="1"/>
  <c r="F281" i="1"/>
  <c r="G281" i="1"/>
  <c r="H281" i="1"/>
  <c r="E282" i="1"/>
  <c r="F282" i="1"/>
  <c r="G282" i="1"/>
  <c r="H282" i="1"/>
  <c r="E283" i="1"/>
  <c r="F283" i="1"/>
  <c r="G283" i="1"/>
  <c r="H283" i="1"/>
  <c r="E284" i="1"/>
  <c r="F284" i="1"/>
  <c r="G284" i="1"/>
  <c r="H284" i="1"/>
  <c r="E288" i="1"/>
  <c r="F288" i="1"/>
  <c r="G288" i="1"/>
  <c r="H288" i="1"/>
  <c r="E289" i="1"/>
  <c r="F289" i="1"/>
  <c r="G289" i="1"/>
  <c r="H289" i="1"/>
  <c r="E290" i="1"/>
  <c r="F290" i="1"/>
  <c r="G290" i="1"/>
  <c r="H290" i="1"/>
  <c r="E291" i="1"/>
  <c r="F291" i="1"/>
  <c r="G291" i="1"/>
  <c r="H291" i="1"/>
  <c r="E292" i="1"/>
  <c r="F292" i="1"/>
  <c r="G292" i="1"/>
  <c r="H292" i="1"/>
  <c r="E296" i="1"/>
  <c r="F296" i="1"/>
  <c r="G296" i="1"/>
  <c r="H296" i="1"/>
  <c r="E297" i="1"/>
  <c r="F297" i="1"/>
  <c r="G297" i="1"/>
  <c r="H297" i="1"/>
  <c r="E298" i="1"/>
  <c r="F298" i="1"/>
  <c r="G298" i="1"/>
  <c r="H298" i="1"/>
  <c r="E299" i="1"/>
  <c r="F299" i="1"/>
  <c r="G299" i="1"/>
  <c r="H299" i="1"/>
  <c r="E300" i="1"/>
  <c r="F300" i="1"/>
  <c r="G300" i="1"/>
  <c r="H300" i="1"/>
  <c r="E301" i="1"/>
  <c r="F301" i="1"/>
  <c r="G301" i="1"/>
  <c r="H301" i="1"/>
  <c r="E305" i="1"/>
  <c r="F305" i="1"/>
  <c r="G305" i="1"/>
  <c r="E306" i="1"/>
  <c r="F306" i="1"/>
  <c r="G306" i="1"/>
  <c r="H306" i="1"/>
  <c r="E307" i="1"/>
  <c r="F307" i="1"/>
  <c r="G307" i="1"/>
  <c r="H307" i="1"/>
  <c r="E308" i="1"/>
  <c r="F308" i="1"/>
  <c r="G308" i="1"/>
  <c r="H308" i="1"/>
  <c r="E309" i="1"/>
  <c r="F309" i="1"/>
  <c r="G309" i="1"/>
  <c r="H309" i="1"/>
  <c r="E310" i="1"/>
  <c r="F310" i="1"/>
  <c r="G310" i="1"/>
  <c r="H310" i="1"/>
  <c r="E314" i="1"/>
  <c r="F314" i="1"/>
  <c r="G314" i="1"/>
  <c r="H314" i="1"/>
  <c r="E315" i="1"/>
  <c r="F315" i="1"/>
  <c r="G315" i="1"/>
  <c r="H315" i="1"/>
  <c r="E316" i="1"/>
  <c r="F316" i="1"/>
  <c r="G316" i="1"/>
  <c r="H316" i="1"/>
  <c r="E317" i="1"/>
  <c r="F317" i="1"/>
  <c r="G317" i="1"/>
  <c r="H317" i="1"/>
  <c r="E318" i="1"/>
  <c r="F318" i="1"/>
  <c r="G318" i="1"/>
  <c r="H318" i="1"/>
  <c r="E319" i="1"/>
  <c r="F319" i="1"/>
  <c r="G319" i="1"/>
  <c r="H319" i="1"/>
  <c r="E320" i="1"/>
  <c r="F320" i="1"/>
  <c r="G320" i="1"/>
  <c r="H320" i="1"/>
  <c r="E321" i="1"/>
  <c r="F321" i="1"/>
  <c r="G321" i="1"/>
  <c r="H321" i="1"/>
  <c r="E325" i="1"/>
  <c r="F325" i="1"/>
  <c r="G325" i="1"/>
  <c r="H325" i="1"/>
  <c r="E326" i="1"/>
  <c r="F326" i="1"/>
  <c r="G326" i="1"/>
  <c r="H326" i="1"/>
  <c r="E327" i="1"/>
  <c r="F327" i="1"/>
  <c r="G327" i="1"/>
  <c r="H327" i="1"/>
  <c r="E328" i="1"/>
  <c r="F328" i="1"/>
  <c r="G328" i="1"/>
  <c r="H328" i="1"/>
  <c r="E329" i="1"/>
  <c r="F329" i="1"/>
  <c r="G329" i="1"/>
  <c r="H329" i="1"/>
  <c r="E330" i="1"/>
  <c r="F330" i="1"/>
  <c r="G330" i="1"/>
  <c r="H330" i="1"/>
  <c r="E331" i="1"/>
  <c r="F331" i="1"/>
  <c r="G331" i="1"/>
  <c r="H331" i="1"/>
  <c r="E335" i="1"/>
  <c r="F335" i="1"/>
  <c r="G335" i="1"/>
  <c r="H335" i="1"/>
  <c r="E336" i="1"/>
  <c r="F336" i="1"/>
  <c r="G336" i="1"/>
  <c r="H336" i="1"/>
  <c r="E337" i="1"/>
  <c r="F337" i="1"/>
  <c r="G337" i="1"/>
  <c r="H337" i="1"/>
  <c r="E338" i="1"/>
  <c r="F338" i="1"/>
  <c r="G338" i="1"/>
  <c r="H338" i="1"/>
  <c r="E339" i="1"/>
  <c r="F339" i="1"/>
  <c r="G339" i="1"/>
  <c r="H339" i="1"/>
  <c r="E340" i="1"/>
  <c r="F340" i="1"/>
  <c r="G340" i="1"/>
  <c r="H340" i="1"/>
  <c r="E344" i="1"/>
  <c r="F344" i="1"/>
  <c r="G344" i="1"/>
  <c r="H344" i="1"/>
  <c r="E345" i="1"/>
  <c r="F345" i="1"/>
  <c r="G345" i="1"/>
  <c r="H345" i="1"/>
  <c r="E346" i="1"/>
  <c r="F346" i="1"/>
  <c r="G346" i="1"/>
  <c r="H346" i="1"/>
  <c r="E347" i="1"/>
  <c r="F347" i="1"/>
  <c r="G347" i="1"/>
  <c r="H347" i="1"/>
  <c r="E348" i="1"/>
  <c r="F348" i="1"/>
  <c r="G348" i="1"/>
  <c r="H348" i="1"/>
  <c r="E349" i="1"/>
  <c r="F349" i="1"/>
  <c r="G349" i="1"/>
  <c r="H349" i="1"/>
  <c r="E350" i="1"/>
  <c r="F350" i="1"/>
  <c r="G350" i="1"/>
  <c r="H350" i="1"/>
  <c r="E354" i="1"/>
  <c r="F354" i="1"/>
  <c r="G354" i="1"/>
  <c r="E355" i="1"/>
  <c r="F355" i="1"/>
  <c r="G355" i="1"/>
  <c r="E356" i="1"/>
  <c r="F356" i="1"/>
  <c r="G356" i="1"/>
  <c r="E357" i="1"/>
  <c r="F357" i="1"/>
  <c r="G357" i="1"/>
  <c r="E358" i="1"/>
  <c r="F358" i="1"/>
  <c r="G358" i="1"/>
  <c r="E359" i="1"/>
  <c r="F359" i="1"/>
  <c r="G359" i="1"/>
  <c r="E360" i="1"/>
  <c r="F360" i="1"/>
  <c r="G360" i="1"/>
  <c r="E361" i="1"/>
  <c r="F361" i="1"/>
  <c r="G361" i="1"/>
  <c r="E365" i="1"/>
  <c r="F365" i="1"/>
  <c r="G365" i="1"/>
  <c r="E366" i="1"/>
  <c r="F366" i="1"/>
  <c r="G366" i="1"/>
  <c r="E367" i="1"/>
  <c r="F367" i="1"/>
  <c r="G367" i="1"/>
  <c r="E368" i="1"/>
  <c r="F368" i="1"/>
  <c r="G368" i="1"/>
  <c r="E369" i="1"/>
  <c r="F369" i="1"/>
  <c r="G369" i="1"/>
  <c r="E370" i="1"/>
  <c r="F370" i="1"/>
  <c r="G370" i="1"/>
  <c r="E371" i="1"/>
  <c r="F371" i="1"/>
  <c r="G371" i="1"/>
  <c r="E375" i="1"/>
  <c r="F375" i="1"/>
  <c r="G375" i="1"/>
  <c r="E376" i="1"/>
  <c r="F376" i="1"/>
  <c r="G376" i="1"/>
  <c r="E377" i="1"/>
  <c r="F377" i="1"/>
  <c r="G377" i="1"/>
  <c r="E378" i="1"/>
  <c r="F378" i="1"/>
  <c r="G378" i="1"/>
  <c r="E379" i="1"/>
  <c r="F379" i="1"/>
  <c r="G379" i="1"/>
  <c r="E380" i="1"/>
  <c r="F380" i="1"/>
  <c r="G380" i="1"/>
  <c r="E381" i="1"/>
  <c r="F381" i="1"/>
  <c r="G381" i="1"/>
  <c r="E385" i="1"/>
  <c r="F385" i="1"/>
  <c r="G385" i="1"/>
  <c r="E386" i="1"/>
  <c r="F386" i="1"/>
  <c r="G386" i="1"/>
  <c r="E387" i="1"/>
  <c r="F387" i="1"/>
  <c r="G387" i="1"/>
  <c r="E388" i="1"/>
  <c r="F388" i="1"/>
  <c r="G388" i="1"/>
  <c r="E389" i="1"/>
  <c r="F389" i="1"/>
  <c r="G389" i="1"/>
  <c r="E393" i="1"/>
  <c r="F393" i="1"/>
  <c r="G393" i="1"/>
  <c r="E394" i="1"/>
  <c r="F394" i="1"/>
  <c r="G394" i="1"/>
  <c r="E395" i="1"/>
  <c r="F395" i="1"/>
  <c r="G395" i="1"/>
  <c r="E396" i="1"/>
  <c r="F396" i="1"/>
  <c r="G396" i="1"/>
  <c r="E397" i="1"/>
  <c r="F397" i="1"/>
  <c r="G397" i="1"/>
  <c r="E398" i="1"/>
  <c r="F398" i="1"/>
  <c r="G398" i="1"/>
  <c r="E399" i="1"/>
  <c r="F399" i="1"/>
  <c r="G399" i="1"/>
  <c r="E400" i="1"/>
  <c r="F400" i="1"/>
  <c r="G400" i="1"/>
  <c r="E404" i="1"/>
  <c r="F404" i="1"/>
  <c r="G404" i="1"/>
  <c r="E405" i="1"/>
  <c r="F405" i="1"/>
  <c r="G405" i="1"/>
  <c r="E406" i="1"/>
  <c r="F406" i="1"/>
  <c r="G406" i="1"/>
  <c r="E407" i="1"/>
  <c r="F407" i="1"/>
  <c r="G407" i="1"/>
  <c r="E408" i="1"/>
  <c r="F408" i="1"/>
  <c r="G408" i="1"/>
  <c r="E409" i="1"/>
  <c r="F409" i="1"/>
  <c r="G409" i="1"/>
  <c r="E413" i="1"/>
  <c r="F413" i="1"/>
  <c r="G413" i="1"/>
  <c r="E414" i="1"/>
  <c r="F414" i="1"/>
  <c r="G414" i="1"/>
  <c r="E415" i="1"/>
  <c r="F415" i="1"/>
  <c r="G415" i="1"/>
  <c r="E416" i="1"/>
  <c r="F416" i="1"/>
  <c r="G416" i="1"/>
  <c r="E417" i="1"/>
  <c r="F417" i="1"/>
  <c r="G417" i="1"/>
  <c r="E418" i="1"/>
  <c r="F418" i="1"/>
  <c r="G418" i="1"/>
  <c r="E419" i="1"/>
  <c r="F419" i="1"/>
  <c r="G419" i="1"/>
  <c r="E420" i="1"/>
  <c r="F420" i="1"/>
  <c r="G420" i="1"/>
  <c r="E424" i="1"/>
  <c r="F424" i="1"/>
  <c r="G424" i="1"/>
  <c r="E425" i="1"/>
  <c r="F425" i="1"/>
  <c r="G425" i="1"/>
  <c r="E426" i="1"/>
  <c r="F426" i="1"/>
  <c r="G426" i="1"/>
  <c r="E427" i="1"/>
  <c r="F427" i="1"/>
  <c r="G427" i="1"/>
  <c r="E428" i="1"/>
  <c r="F428" i="1"/>
  <c r="G428" i="1"/>
  <c r="E429" i="1"/>
  <c r="F429" i="1"/>
  <c r="G429" i="1"/>
  <c r="E430" i="1"/>
  <c r="F430" i="1"/>
  <c r="G430" i="1"/>
  <c r="E431" i="1"/>
  <c r="F431" i="1"/>
  <c r="G431" i="1"/>
  <c r="E435" i="1"/>
  <c r="F435" i="1"/>
  <c r="G435" i="1"/>
  <c r="H435" i="1"/>
  <c r="E436" i="1"/>
  <c r="F436" i="1"/>
  <c r="G436" i="1"/>
  <c r="H436" i="1"/>
  <c r="E437" i="1"/>
  <c r="F437" i="1"/>
  <c r="G437" i="1"/>
  <c r="H437" i="1"/>
  <c r="E438" i="1"/>
  <c r="F438" i="1"/>
  <c r="G438" i="1"/>
  <c r="H438" i="1"/>
  <c r="E439" i="1"/>
  <c r="F439" i="1"/>
  <c r="G439" i="1"/>
  <c r="H439" i="1"/>
  <c r="E440" i="1"/>
  <c r="F440" i="1"/>
  <c r="G440" i="1"/>
  <c r="H440" i="1"/>
  <c r="E441" i="1"/>
  <c r="F441" i="1"/>
  <c r="G441" i="1"/>
  <c r="H441" i="1"/>
  <c r="E442" i="1"/>
  <c r="F442" i="1"/>
  <c r="G442" i="1"/>
  <c r="H442" i="1"/>
  <c r="E446" i="1"/>
  <c r="F446" i="1"/>
  <c r="G446" i="1"/>
  <c r="H446" i="1"/>
  <c r="E447" i="1"/>
  <c r="F447" i="1"/>
  <c r="G447" i="1"/>
  <c r="H447" i="1"/>
  <c r="E448" i="1"/>
  <c r="F448" i="1"/>
  <c r="G448" i="1"/>
  <c r="H448" i="1"/>
  <c r="E449" i="1"/>
  <c r="F449" i="1"/>
  <c r="G449" i="1"/>
  <c r="H449" i="1"/>
  <c r="E450" i="1"/>
  <c r="F450" i="1"/>
  <c r="G450" i="1"/>
  <c r="H450" i="1"/>
  <c r="E451" i="1"/>
  <c r="F451" i="1"/>
  <c r="G451" i="1"/>
  <c r="H451" i="1"/>
  <c r="E452" i="1"/>
  <c r="F452" i="1"/>
  <c r="G452" i="1"/>
  <c r="H452" i="1"/>
  <c r="E453" i="1"/>
  <c r="F453" i="1"/>
  <c r="G453" i="1"/>
  <c r="H453" i="1"/>
  <c r="E457" i="1"/>
  <c r="F457" i="1"/>
  <c r="G457" i="1"/>
  <c r="H457" i="1"/>
  <c r="E458" i="1"/>
  <c r="F458" i="1"/>
  <c r="G458" i="1"/>
  <c r="H458" i="1"/>
  <c r="E459" i="1"/>
  <c r="F459" i="1"/>
  <c r="G459" i="1"/>
  <c r="H459" i="1"/>
  <c r="E460" i="1"/>
  <c r="F460" i="1"/>
  <c r="G460" i="1"/>
  <c r="H460" i="1"/>
  <c r="E464" i="1"/>
  <c r="F464" i="1"/>
  <c r="G464" i="1"/>
  <c r="H464" i="1"/>
  <c r="E465" i="1"/>
  <c r="F465" i="1"/>
  <c r="G465" i="1"/>
  <c r="H465" i="1"/>
  <c r="E466" i="1"/>
  <c r="F466" i="1"/>
  <c r="G466" i="1"/>
  <c r="H466" i="1"/>
  <c r="E467" i="1"/>
  <c r="F467" i="1"/>
  <c r="G467" i="1"/>
  <c r="H467" i="1"/>
  <c r="E468" i="1"/>
  <c r="F468" i="1"/>
  <c r="G468" i="1"/>
  <c r="H468" i="1"/>
  <c r="E472" i="1"/>
  <c r="F472" i="1"/>
  <c r="G472" i="1"/>
  <c r="H472" i="1"/>
  <c r="E473" i="1"/>
  <c r="F473" i="1"/>
  <c r="G473" i="1"/>
  <c r="H473" i="1"/>
  <c r="E474" i="1"/>
  <c r="F474" i="1"/>
  <c r="G474" i="1"/>
  <c r="H474" i="1"/>
  <c r="E475" i="1"/>
  <c r="F475" i="1"/>
  <c r="G475" i="1"/>
  <c r="H475" i="1"/>
  <c r="E479" i="1"/>
  <c r="F479" i="1"/>
  <c r="G479" i="1"/>
  <c r="E480" i="1"/>
  <c r="F480" i="1"/>
  <c r="G480" i="1"/>
  <c r="E481" i="1"/>
  <c r="F481" i="1"/>
  <c r="G481" i="1"/>
  <c r="E482" i="1"/>
  <c r="F482" i="1"/>
  <c r="G482" i="1"/>
  <c r="E483" i="1"/>
  <c r="F483" i="1"/>
  <c r="G483" i="1"/>
  <c r="E484" i="1"/>
  <c r="F484" i="1"/>
  <c r="G484" i="1"/>
  <c r="E485" i="1"/>
  <c r="F485" i="1"/>
  <c r="G485" i="1"/>
  <c r="E489" i="1"/>
  <c r="F489" i="1"/>
  <c r="G489" i="1"/>
  <c r="E490" i="1"/>
  <c r="F490" i="1"/>
  <c r="G490" i="1"/>
  <c r="E491" i="1"/>
  <c r="F491" i="1"/>
  <c r="G491" i="1"/>
  <c r="E492" i="1"/>
  <c r="F492" i="1"/>
  <c r="G492" i="1"/>
  <c r="H492" i="1"/>
  <c r="E493" i="1"/>
  <c r="F493" i="1"/>
  <c r="G493" i="1"/>
  <c r="E494" i="1"/>
  <c r="F494" i="1"/>
  <c r="G494" i="1"/>
  <c r="E495" i="1"/>
  <c r="F495" i="1"/>
  <c r="G495" i="1"/>
  <c r="E499" i="1"/>
  <c r="F499" i="1"/>
  <c r="G499" i="1"/>
  <c r="E500" i="1"/>
  <c r="F500" i="1"/>
  <c r="G500" i="1"/>
  <c r="H500" i="1"/>
  <c r="E501" i="1"/>
  <c r="F501" i="1"/>
  <c r="G501" i="1"/>
  <c r="H501" i="1"/>
  <c r="E502" i="1"/>
  <c r="F502" i="1"/>
  <c r="G502" i="1"/>
  <c r="H502" i="1"/>
  <c r="E503" i="1"/>
  <c r="F503" i="1"/>
  <c r="G503" i="1"/>
  <c r="E504" i="1"/>
  <c r="F504" i="1"/>
  <c r="G504" i="1"/>
  <c r="E505" i="1"/>
  <c r="F505" i="1"/>
  <c r="G505" i="1"/>
  <c r="E509" i="1"/>
  <c r="F509" i="1"/>
  <c r="G509" i="1"/>
  <c r="E510" i="1"/>
  <c r="F510" i="1"/>
  <c r="G510" i="1"/>
  <c r="E511" i="1"/>
  <c r="F511" i="1"/>
  <c r="G511" i="1"/>
  <c r="H511" i="1"/>
  <c r="E512" i="1"/>
  <c r="F512" i="1"/>
  <c r="G512" i="1"/>
  <c r="H512" i="1"/>
  <c r="E513" i="1"/>
  <c r="F513" i="1"/>
  <c r="G513" i="1"/>
  <c r="H513" i="1"/>
  <c r="E514" i="1"/>
  <c r="F514" i="1"/>
  <c r="G514" i="1"/>
  <c r="H514" i="1"/>
  <c r="E515" i="1"/>
  <c r="F515" i="1"/>
  <c r="G515" i="1"/>
  <c r="H515" i="1"/>
  <c r="E516" i="1"/>
  <c r="F516" i="1"/>
  <c r="G516" i="1"/>
  <c r="H516" i="1"/>
  <c r="E520" i="1"/>
  <c r="F520" i="1"/>
  <c r="G520" i="1"/>
  <c r="H520" i="1"/>
  <c r="E521" i="1"/>
  <c r="F521" i="1"/>
  <c r="G521" i="1"/>
  <c r="H521" i="1"/>
  <c r="E522" i="1"/>
  <c r="F522" i="1"/>
  <c r="G522" i="1"/>
  <c r="H522" i="1"/>
  <c r="E523" i="1"/>
  <c r="F523" i="1"/>
  <c r="G523" i="1"/>
  <c r="H523" i="1"/>
  <c r="E524" i="1"/>
  <c r="F524" i="1"/>
  <c r="G524" i="1"/>
  <c r="H524" i="1"/>
  <c r="E525" i="1"/>
  <c r="F525" i="1"/>
  <c r="G525" i="1"/>
  <c r="H525" i="1"/>
  <c r="E526" i="1"/>
  <c r="F526" i="1"/>
  <c r="G526" i="1"/>
  <c r="H526" i="1"/>
  <c r="E527" i="1"/>
  <c r="F527" i="1"/>
  <c r="G527" i="1"/>
  <c r="H527" i="1"/>
  <c r="E528" i="1"/>
  <c r="F528" i="1"/>
  <c r="G528" i="1"/>
  <c r="H528" i="1"/>
  <c r="E529" i="1"/>
  <c r="F529" i="1"/>
  <c r="G529" i="1"/>
  <c r="H529" i="1"/>
  <c r="F530" i="1"/>
  <c r="G530" i="1"/>
  <c r="H530" i="1"/>
  <c r="H6" i="1"/>
  <c r="G6" i="1"/>
  <c r="F6" i="1"/>
  <c r="E6" i="1"/>
</calcChain>
</file>

<file path=xl/sharedStrings.xml><?xml version="1.0" encoding="utf-8"?>
<sst xmlns="http://schemas.openxmlformats.org/spreadsheetml/2006/main" count="2605" uniqueCount="1193">
  <si>
    <t>100m WCR  Time :10:42</t>
  </si>
  <si>
    <t xml:space="preserve">Heat:1      Wind : -0.6 </t>
  </si>
  <si>
    <t xml:space="preserve">Kare Adenegan            </t>
  </si>
  <si>
    <t xml:space="preserve">     </t>
  </si>
  <si>
    <t>18.03</t>
  </si>
  <si>
    <t xml:space="preserve">Eden Rainbow-Cooper      </t>
  </si>
  <si>
    <t>18.30</t>
  </si>
  <si>
    <t xml:space="preserve">Paige Murray             </t>
  </si>
  <si>
    <t>21.54</t>
  </si>
  <si>
    <t xml:space="preserve">Claire Connon            </t>
  </si>
  <si>
    <t>23.97</t>
  </si>
  <si>
    <t xml:space="preserve">Naomi Adie               </t>
  </si>
  <si>
    <t>25.12</t>
  </si>
  <si>
    <t xml:space="preserve">Heat:2      Wind : 2.4 </t>
  </si>
  <si>
    <t xml:space="preserve">Olivia Gallagher         </t>
  </si>
  <si>
    <t>24.26</t>
  </si>
  <si>
    <t xml:space="preserve">Yasmin Somers            </t>
  </si>
  <si>
    <t>24.88</t>
  </si>
  <si>
    <t xml:space="preserve">Natasha Settelen         </t>
  </si>
  <si>
    <t>29.70</t>
  </si>
  <si>
    <t xml:space="preserve">Daina Donnelly           </t>
  </si>
  <si>
    <t>30.14</t>
  </si>
  <si>
    <t xml:space="preserve">Emma Alexander           </t>
  </si>
  <si>
    <t>33.38</t>
  </si>
  <si>
    <t xml:space="preserve">Heat:3      Wind : 0.9 </t>
  </si>
  <si>
    <t xml:space="preserve">Richard Chiassaro        </t>
  </si>
  <si>
    <t>14.38</t>
  </si>
  <si>
    <t xml:space="preserve">Moatez Jomni             </t>
  </si>
  <si>
    <t>15.79</t>
  </si>
  <si>
    <t xml:space="preserve">Danny Sidbury            </t>
  </si>
  <si>
    <t>15.88</t>
  </si>
  <si>
    <t xml:space="preserve">Sean Jones               </t>
  </si>
  <si>
    <t>16.46</t>
  </si>
  <si>
    <t xml:space="preserve">Hilmy Shawwal            </t>
  </si>
  <si>
    <t>16.50</t>
  </si>
  <si>
    <t xml:space="preserve">Kyle Brotherton          </t>
  </si>
  <si>
    <t>16.59</t>
  </si>
  <si>
    <t xml:space="preserve">Joe Brazier              </t>
  </si>
  <si>
    <t>16.87</t>
  </si>
  <si>
    <t xml:space="preserve">Nathan Blackie           </t>
  </si>
  <si>
    <t>17.15</t>
  </si>
  <si>
    <t xml:space="preserve">Heat:4      Wind : 0.9 </t>
  </si>
  <si>
    <t xml:space="preserve">Ggo                      </t>
  </si>
  <si>
    <t>17.24</t>
  </si>
  <si>
    <t xml:space="preserve">Josh Hartley             </t>
  </si>
  <si>
    <t>17.36</t>
  </si>
  <si>
    <t xml:space="preserve">Isaac Towers             </t>
  </si>
  <si>
    <t>17.48</t>
  </si>
  <si>
    <t xml:space="preserve">Zien Zhou                </t>
  </si>
  <si>
    <t>17.63</t>
  </si>
  <si>
    <t xml:space="preserve">Jamie Edwards            </t>
  </si>
  <si>
    <t>18.12</t>
  </si>
  <si>
    <t xml:space="preserve">Harri Jenkins            </t>
  </si>
  <si>
    <t>18.83</t>
  </si>
  <si>
    <t xml:space="preserve">Joel James               </t>
  </si>
  <si>
    <t xml:space="preserve">DNS   </t>
  </si>
  <si>
    <t xml:space="preserve">Dan Bramall              </t>
  </si>
  <si>
    <t xml:space="preserve">Heat:5      Wind : 0.4 </t>
  </si>
  <si>
    <t xml:space="preserve">Nick Smith               </t>
  </si>
  <si>
    <t>19.75</t>
  </si>
  <si>
    <t xml:space="preserve">Robert Smith             </t>
  </si>
  <si>
    <t>20.30</t>
  </si>
  <si>
    <t xml:space="preserve">Franklin Ngemoh          </t>
  </si>
  <si>
    <t>20.46</t>
  </si>
  <si>
    <t xml:space="preserve">Adam Goldspink-Burgess   </t>
  </si>
  <si>
    <t>20.50</t>
  </si>
  <si>
    <t xml:space="preserve">Hugo Patteson-Knight     </t>
  </si>
  <si>
    <t>20.55</t>
  </si>
  <si>
    <t xml:space="preserve">Martin Pistorius         </t>
  </si>
  <si>
    <t>20.88</t>
  </si>
  <si>
    <t xml:space="preserve">Shaun White              </t>
  </si>
  <si>
    <t xml:space="preserve">Heat:6      Wind : 0.7 </t>
  </si>
  <si>
    <t xml:space="preserve">Thomas Miller            </t>
  </si>
  <si>
    <t>20.74</t>
  </si>
  <si>
    <t xml:space="preserve">stephen osborne          </t>
  </si>
  <si>
    <t>22.61</t>
  </si>
  <si>
    <t xml:space="preserve">Nathan Freeman           </t>
  </si>
  <si>
    <t>22.77</t>
  </si>
  <si>
    <t xml:space="preserve">Bulbul Hussain           </t>
  </si>
  <si>
    <t>27.59</t>
  </si>
  <si>
    <t xml:space="preserve">Lyncoln Street           </t>
  </si>
  <si>
    <t>33.95</t>
  </si>
  <si>
    <t xml:space="preserve">Ian Mahoney              </t>
  </si>
  <si>
    <t>1:54.13</t>
  </si>
  <si>
    <t>100m RR  Time :11:02</t>
  </si>
  <si>
    <t xml:space="preserve">Heat:1      Wind : -0.3 </t>
  </si>
  <si>
    <t xml:space="preserve">Rafeek Solaiman          </t>
  </si>
  <si>
    <t>19.02</t>
  </si>
  <si>
    <t xml:space="preserve">Matthew Humphreys        </t>
  </si>
  <si>
    <t>20.29</t>
  </si>
  <si>
    <t xml:space="preserve">Eleanor Simpson          </t>
  </si>
  <si>
    <t>21.28</t>
  </si>
  <si>
    <t xml:space="preserve">Thomas Talbot            </t>
  </si>
  <si>
    <t>24.55</t>
  </si>
  <si>
    <t xml:space="preserve">orla conneely            </t>
  </si>
  <si>
    <t>29.04</t>
  </si>
  <si>
    <t xml:space="preserve">Beth Moulam              </t>
  </si>
  <si>
    <t>40.42</t>
  </si>
  <si>
    <t>100m AMB  Time :11:24</t>
  </si>
  <si>
    <t xml:space="preserve">Heat:1      Wind : -1.3 </t>
  </si>
  <si>
    <t xml:space="preserve">Esme O'Connell           </t>
  </si>
  <si>
    <t>13.33</t>
  </si>
  <si>
    <t xml:space="preserve">Sophie Kamlish           </t>
  </si>
  <si>
    <t>13.42</t>
  </si>
  <si>
    <t xml:space="preserve">Laura Sugar              </t>
  </si>
  <si>
    <t>13.57</t>
  </si>
  <si>
    <t xml:space="preserve">Ali Smith                </t>
  </si>
  <si>
    <t>13.81</t>
  </si>
  <si>
    <t xml:space="preserve">Kirsty Taylor            </t>
  </si>
  <si>
    <t>14.88</t>
  </si>
  <si>
    <t xml:space="preserve">Katrina Hart             </t>
  </si>
  <si>
    <t>15.23</t>
  </si>
  <si>
    <t xml:space="preserve">Emma Denham              </t>
  </si>
  <si>
    <t>21.26</t>
  </si>
  <si>
    <t xml:space="preserve">Martina Barber           </t>
  </si>
  <si>
    <t xml:space="preserve">Heat:2      Wind : -2.5 </t>
  </si>
  <si>
    <t xml:space="preserve">Mercedes Jacdonmi        </t>
  </si>
  <si>
    <t>14.60</t>
  </si>
  <si>
    <t xml:space="preserve">Victoria Baskett         </t>
  </si>
  <si>
    <t>14.96</t>
  </si>
  <si>
    <t xml:space="preserve">Eve Walsh-Dann           </t>
  </si>
  <si>
    <t>15.03</t>
  </si>
  <si>
    <t xml:space="preserve">Molly Hopkins            </t>
  </si>
  <si>
    <t>15.59</t>
  </si>
  <si>
    <t xml:space="preserve">Molly Kingsbury          </t>
  </si>
  <si>
    <t>16.76</t>
  </si>
  <si>
    <t xml:space="preserve">Abbie Kasparis           </t>
  </si>
  <si>
    <t>17.21</t>
  </si>
  <si>
    <t xml:space="preserve">Heat:3      Wind : 0.5 </t>
  </si>
  <si>
    <t xml:space="preserve">James Arnott             </t>
  </si>
  <si>
    <t>11.42</t>
  </si>
  <si>
    <t xml:space="preserve">Thomas Young             </t>
  </si>
  <si>
    <t>11.61</t>
  </si>
  <si>
    <t xml:space="preserve">Zac Shaw                 </t>
  </si>
  <si>
    <t>11.74</t>
  </si>
  <si>
    <t xml:space="preserve">Karim Chan               </t>
  </si>
  <si>
    <t>11.80</t>
  </si>
  <si>
    <t xml:space="preserve">Graeme Ballard           </t>
  </si>
  <si>
    <t>12.43</t>
  </si>
  <si>
    <t xml:space="preserve">George Fox               </t>
  </si>
  <si>
    <t>12.66</t>
  </si>
  <si>
    <t xml:space="preserve">Jordan Howe              </t>
  </si>
  <si>
    <t>12.74</t>
  </si>
  <si>
    <t xml:space="preserve">Emmanuel Oyinbo-Coker    </t>
  </si>
  <si>
    <t xml:space="preserve">Heat:4      Wind : -0.2 </t>
  </si>
  <si>
    <t xml:space="preserve">Toby Markham             </t>
  </si>
  <si>
    <t>12.59</t>
  </si>
  <si>
    <t xml:space="preserve">Ben Foulston             </t>
  </si>
  <si>
    <t>12.65</t>
  </si>
  <si>
    <t xml:space="preserve">Javaughn Parks           </t>
  </si>
  <si>
    <t>12.93</t>
  </si>
  <si>
    <t xml:space="preserve">Jahziah Williams         </t>
  </si>
  <si>
    <t>13.29</t>
  </si>
  <si>
    <t xml:space="preserve">David Henson             </t>
  </si>
  <si>
    <t xml:space="preserve">Luke Parry               </t>
  </si>
  <si>
    <t>14.11</t>
  </si>
  <si>
    <t xml:space="preserve">Marcus Pidgley           </t>
  </si>
  <si>
    <t>14.19</t>
  </si>
  <si>
    <t xml:space="preserve">Kyle Keyworth            </t>
  </si>
  <si>
    <t xml:space="preserve">Heat:5      Wind : -0.2 </t>
  </si>
  <si>
    <t xml:space="preserve">Christopher Reid         </t>
  </si>
  <si>
    <t>14.56</t>
  </si>
  <si>
    <t xml:space="preserve">Joseph Strong            </t>
  </si>
  <si>
    <t>14.71</t>
  </si>
  <si>
    <t xml:space="preserve">Kayden Roe               </t>
  </si>
  <si>
    <t>14.79</t>
  </si>
  <si>
    <t xml:space="preserve">Benjamin Adams           </t>
  </si>
  <si>
    <t>14.82</t>
  </si>
  <si>
    <t xml:space="preserve">Brendan Clifford         </t>
  </si>
  <si>
    <t>15.58</t>
  </si>
  <si>
    <t xml:space="preserve">Thomas Stamp             </t>
  </si>
  <si>
    <t>16.20</t>
  </si>
  <si>
    <t xml:space="preserve">Joe Dillnutt             </t>
  </si>
  <si>
    <t xml:space="preserve">Elliot Rumbold           </t>
  </si>
  <si>
    <t>100m Female  Time :12:12</t>
  </si>
  <si>
    <t xml:space="preserve">Heat:1      Wind : -2.9 </t>
  </si>
  <si>
    <t xml:space="preserve">Montell Douglas          </t>
  </si>
  <si>
    <t>12.10</t>
  </si>
  <si>
    <t xml:space="preserve">Page Fairclough          </t>
  </si>
  <si>
    <t>12.28</t>
  </si>
  <si>
    <t xml:space="preserve">Shayone Simao            </t>
  </si>
  <si>
    <t>12.41</t>
  </si>
  <si>
    <t xml:space="preserve">Viven Olatunji           </t>
  </si>
  <si>
    <t>12.48</t>
  </si>
  <si>
    <t xml:space="preserve">Jazz Crawford            </t>
  </si>
  <si>
    <t>12.58</t>
  </si>
  <si>
    <t xml:space="preserve">Dolita Awala-Shaw        </t>
  </si>
  <si>
    <t>12.64</t>
  </si>
  <si>
    <t xml:space="preserve">Awa Ndiaye               </t>
  </si>
  <si>
    <t>12.86</t>
  </si>
  <si>
    <t xml:space="preserve">Brittany Robinson        </t>
  </si>
  <si>
    <t>13.11</t>
  </si>
  <si>
    <t xml:space="preserve">Heat:2      Wind : -2.0 </t>
  </si>
  <si>
    <t xml:space="preserve">Aleeya Sibbons           </t>
  </si>
  <si>
    <t>12.39</t>
  </si>
  <si>
    <t xml:space="preserve">Emma Suhonen             </t>
  </si>
  <si>
    <t>12.52</t>
  </si>
  <si>
    <t xml:space="preserve">Hannah James             </t>
  </si>
  <si>
    <t xml:space="preserve">Isio Orogun              </t>
  </si>
  <si>
    <t>12.78</t>
  </si>
  <si>
    <t xml:space="preserve">Simone Mallett-Forde     </t>
  </si>
  <si>
    <t>12.89</t>
  </si>
  <si>
    <t xml:space="preserve">Rachel Oderinde          </t>
  </si>
  <si>
    <t xml:space="preserve">Grace Alatise            </t>
  </si>
  <si>
    <t>13.77</t>
  </si>
  <si>
    <t xml:space="preserve">Heat:3      Wind : 0.1 </t>
  </si>
  <si>
    <t xml:space="preserve">Karen Mayindu            </t>
  </si>
  <si>
    <t>12.68</t>
  </si>
  <si>
    <t xml:space="preserve">Chiyenne Adrien          </t>
  </si>
  <si>
    <t>12.80</t>
  </si>
  <si>
    <t xml:space="preserve">Shakira Idris            </t>
  </si>
  <si>
    <t>12.90</t>
  </si>
  <si>
    <t xml:space="preserve">Claudia Bioh             </t>
  </si>
  <si>
    <t>12.97</t>
  </si>
  <si>
    <t xml:space="preserve">Vanessa Grant            </t>
  </si>
  <si>
    <t>13.05</t>
  </si>
  <si>
    <t xml:space="preserve">Bineta Ndiaye            </t>
  </si>
  <si>
    <t xml:space="preserve">Bethany Testro           </t>
  </si>
  <si>
    <t xml:space="preserve">Victoria Staines         </t>
  </si>
  <si>
    <t>13.48</t>
  </si>
  <si>
    <t xml:space="preserve">Heat:4      Wind : -1.3 </t>
  </si>
  <si>
    <t xml:space="preserve">Tuokiya Morris           </t>
  </si>
  <si>
    <t xml:space="preserve">Drew Copper              </t>
  </si>
  <si>
    <t>13.88</t>
  </si>
  <si>
    <t xml:space="preserve">Khadeja Evans-Thomas     </t>
  </si>
  <si>
    <t>14.83</t>
  </si>
  <si>
    <t xml:space="preserve">Madison Denn-Carew       </t>
  </si>
  <si>
    <t>15.10</t>
  </si>
  <si>
    <t xml:space="preserve">Ava Peters               </t>
  </si>
  <si>
    <t>15.46</t>
  </si>
  <si>
    <t xml:space="preserve">Kaira Shakes             </t>
  </si>
  <si>
    <t>16.77</t>
  </si>
  <si>
    <t>100m Male  Time :12:43</t>
  </si>
  <si>
    <t xml:space="preserve">Heat:1      Wind : 1.5 </t>
  </si>
  <si>
    <t xml:space="preserve">Jimmy Thoronka           </t>
  </si>
  <si>
    <t>10.55</t>
  </si>
  <si>
    <t xml:space="preserve">Dean Hylton              </t>
  </si>
  <si>
    <t>10.68</t>
  </si>
  <si>
    <t xml:space="preserve">Ade Adewale              </t>
  </si>
  <si>
    <t>10.75</t>
  </si>
  <si>
    <t xml:space="preserve">Patrick Kari-Kari        </t>
  </si>
  <si>
    <t>10.88</t>
  </si>
  <si>
    <t xml:space="preserve">Andre Wright             </t>
  </si>
  <si>
    <t>10.91</t>
  </si>
  <si>
    <t xml:space="preserve">Kesi Oludoyi             </t>
  </si>
  <si>
    <t>10.94</t>
  </si>
  <si>
    <t xml:space="preserve">Kess Oghorie             </t>
  </si>
  <si>
    <t>10.99</t>
  </si>
  <si>
    <t xml:space="preserve">Shad-Marc Aaron          </t>
  </si>
  <si>
    <t>11.16</t>
  </si>
  <si>
    <t xml:space="preserve">Heat:2      Wind : 1.5 </t>
  </si>
  <si>
    <t xml:space="preserve">Nathan Brown             </t>
  </si>
  <si>
    <t>10.77</t>
  </si>
  <si>
    <t xml:space="preserve">Daniel Oderinde          </t>
  </si>
  <si>
    <t>10.89</t>
  </si>
  <si>
    <t xml:space="preserve">Idris Ojuriye            </t>
  </si>
  <si>
    <t xml:space="preserve">Gift Mclaren             </t>
  </si>
  <si>
    <t>10.98</t>
  </si>
  <si>
    <t xml:space="preserve">Jordan Fairclough        </t>
  </si>
  <si>
    <t>11.00</t>
  </si>
  <si>
    <t xml:space="preserve">Mark Hanson              </t>
  </si>
  <si>
    <t>11.05</t>
  </si>
  <si>
    <t xml:space="preserve">Kaesi Opara              </t>
  </si>
  <si>
    <t>11.34</t>
  </si>
  <si>
    <t xml:space="preserve">Heat:3      Wind : -0.6 </t>
  </si>
  <si>
    <t xml:space="preserve">Zachary Stapleton        </t>
  </si>
  <si>
    <t>11.10</t>
  </si>
  <si>
    <t xml:space="preserve">Ishmael Smith-John       </t>
  </si>
  <si>
    <t>11.15</t>
  </si>
  <si>
    <t xml:space="preserve">Darren Corbin            </t>
  </si>
  <si>
    <t>11.18</t>
  </si>
  <si>
    <t xml:space="preserve">Daryl Thomas             </t>
  </si>
  <si>
    <t>11.29</t>
  </si>
  <si>
    <t xml:space="preserve">Korede Osinibi           </t>
  </si>
  <si>
    <t>11.38</t>
  </si>
  <si>
    <t xml:space="preserve">Mohamed Tambedou         </t>
  </si>
  <si>
    <t xml:space="preserve">Sahib Singh              </t>
  </si>
  <si>
    <t>11.78</t>
  </si>
  <si>
    <t xml:space="preserve">Gil Manuel               </t>
  </si>
  <si>
    <t xml:space="preserve">DIS   </t>
  </si>
  <si>
    <t xml:space="preserve">Heat:4      Wind : 0.3 </t>
  </si>
  <si>
    <t xml:space="preserve">Abdul-Rahamen Jolaoso    </t>
  </si>
  <si>
    <t xml:space="preserve">Rhys Francis             </t>
  </si>
  <si>
    <t>11.17</t>
  </si>
  <si>
    <t xml:space="preserve">Tshon Carnegie           </t>
  </si>
  <si>
    <t xml:space="preserve">William Adeyeye          </t>
  </si>
  <si>
    <t>11.20</t>
  </si>
  <si>
    <t xml:space="preserve">Kaylen Francis           </t>
  </si>
  <si>
    <t>11.27</t>
  </si>
  <si>
    <t xml:space="preserve">Lord Owusu               </t>
  </si>
  <si>
    <t>11.46</t>
  </si>
  <si>
    <t xml:space="preserve">Nathan Togun             </t>
  </si>
  <si>
    <t>11.62</t>
  </si>
  <si>
    <t xml:space="preserve">Heat:5      Wind : -2.8 </t>
  </si>
  <si>
    <t xml:space="preserve">Kyron Williams           </t>
  </si>
  <si>
    <t xml:space="preserve">Akwasi Banahen           </t>
  </si>
  <si>
    <t xml:space="preserve">Jason Carty              </t>
  </si>
  <si>
    <t>11.50</t>
  </si>
  <si>
    <t xml:space="preserve">George Huxley            </t>
  </si>
  <si>
    <t>11.56</t>
  </si>
  <si>
    <t xml:space="preserve">Kema Egbunike            </t>
  </si>
  <si>
    <t xml:space="preserve">Shawn Wright             </t>
  </si>
  <si>
    <t>11.64</t>
  </si>
  <si>
    <t xml:space="preserve">Pierre Walker            </t>
  </si>
  <si>
    <t xml:space="preserve">DNF   </t>
  </si>
  <si>
    <t xml:space="preserve">Gift Mclaren Mclaren     </t>
  </si>
  <si>
    <t xml:space="preserve">Heat:6      Wind : -0.9 </t>
  </si>
  <si>
    <t xml:space="preserve">Mario Dobrescu           </t>
  </si>
  <si>
    <t>11.33</t>
  </si>
  <si>
    <t xml:space="preserve">Mensah Elliott           </t>
  </si>
  <si>
    <t>11.48</t>
  </si>
  <si>
    <t xml:space="preserve">Semba Bwalya             </t>
  </si>
  <si>
    <t xml:space="preserve">Emmanuel Robe            </t>
  </si>
  <si>
    <t>11.54</t>
  </si>
  <si>
    <t xml:space="preserve">Talal Al Alami           </t>
  </si>
  <si>
    <t>11.76</t>
  </si>
  <si>
    <t xml:space="preserve">Miles Kershaw            </t>
  </si>
  <si>
    <t>11.95</t>
  </si>
  <si>
    <t>11.97</t>
  </si>
  <si>
    <t xml:space="preserve">Heat:7      Wind : -1.4 </t>
  </si>
  <si>
    <t xml:space="preserve">Nana Nottinson-Nyaaku    </t>
  </si>
  <si>
    <t>11.57</t>
  </si>
  <si>
    <t xml:space="preserve">Carlos Sobers            </t>
  </si>
  <si>
    <t>11.65</t>
  </si>
  <si>
    <t xml:space="preserve">Joshua Wood              </t>
  </si>
  <si>
    <t xml:space="preserve">Nick Barrett             </t>
  </si>
  <si>
    <t>11.86</t>
  </si>
  <si>
    <t xml:space="preserve">Alex Babb                </t>
  </si>
  <si>
    <t>11.94</t>
  </si>
  <si>
    <t xml:space="preserve">Toleme Ezekiel           </t>
  </si>
  <si>
    <t xml:space="preserve">Adam Bejaoui             </t>
  </si>
  <si>
    <t>11.98</t>
  </si>
  <si>
    <t xml:space="preserve">Othroy Marsh             </t>
  </si>
  <si>
    <t xml:space="preserve">Heat:8      Wind : -0.3 </t>
  </si>
  <si>
    <t xml:space="preserve">Shelton Mattison         </t>
  </si>
  <si>
    <t>11.92</t>
  </si>
  <si>
    <t xml:space="preserve">Jordan Gombos            </t>
  </si>
  <si>
    <t xml:space="preserve">Kyle Andrews             </t>
  </si>
  <si>
    <t xml:space="preserve">Miles Edwards            </t>
  </si>
  <si>
    <t xml:space="preserve">Oje Izirein              </t>
  </si>
  <si>
    <t>12.12</t>
  </si>
  <si>
    <t xml:space="preserve">Ossari Acquah            </t>
  </si>
  <si>
    <t>12.14</t>
  </si>
  <si>
    <t xml:space="preserve">Ricardo Southland        </t>
  </si>
  <si>
    <t>12.72</t>
  </si>
  <si>
    <t xml:space="preserve">Mekhi Spence-Forde       </t>
  </si>
  <si>
    <t>13.16</t>
  </si>
  <si>
    <t>400m WCR  Time :13:24</t>
  </si>
  <si>
    <t xml:space="preserve">Heat:1 </t>
  </si>
  <si>
    <t>60.44</t>
  </si>
  <si>
    <t>61.82</t>
  </si>
  <si>
    <t>76.43</t>
  </si>
  <si>
    <t>82.21</t>
  </si>
  <si>
    <t>91.48</t>
  </si>
  <si>
    <t>1:44.69</t>
  </si>
  <si>
    <t xml:space="preserve">Heat:2 </t>
  </si>
  <si>
    <t>89.41</t>
  </si>
  <si>
    <t xml:space="preserve">Susan Walker             </t>
  </si>
  <si>
    <t>1:48.10</t>
  </si>
  <si>
    <t>1:58.80</t>
  </si>
  <si>
    <t>2:18.05</t>
  </si>
  <si>
    <t>2:25.91</t>
  </si>
  <si>
    <t xml:space="preserve">Heat:3 </t>
  </si>
  <si>
    <t>46.25</t>
  </si>
  <si>
    <t xml:space="preserve">Dillon Labrooy           </t>
  </si>
  <si>
    <t>49.89</t>
  </si>
  <si>
    <t xml:space="preserve">John Charles Smith       </t>
  </si>
  <si>
    <t>50.49</t>
  </si>
  <si>
    <t>51.45</t>
  </si>
  <si>
    <t>51.96</t>
  </si>
  <si>
    <t>54.85</t>
  </si>
  <si>
    <t xml:space="preserve">Stuart Bloor             </t>
  </si>
  <si>
    <t>61.67</t>
  </si>
  <si>
    <t xml:space="preserve">Heat:4 </t>
  </si>
  <si>
    <t>57.35</t>
  </si>
  <si>
    <t>57.65</t>
  </si>
  <si>
    <t>58.47</t>
  </si>
  <si>
    <t>59.25</t>
  </si>
  <si>
    <t>59.37</t>
  </si>
  <si>
    <t>61.74</t>
  </si>
  <si>
    <t xml:space="preserve">Heat:5 </t>
  </si>
  <si>
    <t>61.57</t>
  </si>
  <si>
    <t>61.83</t>
  </si>
  <si>
    <t>64.28</t>
  </si>
  <si>
    <t>68.09</t>
  </si>
  <si>
    <t>69.56</t>
  </si>
  <si>
    <t xml:space="preserve">Heat:6 </t>
  </si>
  <si>
    <t>71.39</t>
  </si>
  <si>
    <t>74.76</t>
  </si>
  <si>
    <t>75.99</t>
  </si>
  <si>
    <t>78.76</t>
  </si>
  <si>
    <t>79.08</t>
  </si>
  <si>
    <t>86.28</t>
  </si>
  <si>
    <t>200m RR  Time :13:38</t>
  </si>
  <si>
    <t xml:space="preserve">Heat:1      Wind : 1.8 </t>
  </si>
  <si>
    <t>38.25</t>
  </si>
  <si>
    <t>39.27</t>
  </si>
  <si>
    <t>43.76</t>
  </si>
  <si>
    <t>47.62</t>
  </si>
  <si>
    <t>58.55</t>
  </si>
  <si>
    <t>89.96</t>
  </si>
  <si>
    <t>200m AMB  Time :13:54</t>
  </si>
  <si>
    <t xml:space="preserve">Heat:1      Wind : -1.0 </t>
  </si>
  <si>
    <t xml:space="preserve">Sophie Hahn              </t>
  </si>
  <si>
    <t>26.96</t>
  </si>
  <si>
    <t>28.39</t>
  </si>
  <si>
    <t xml:space="preserve">Stefanie Reid            </t>
  </si>
  <si>
    <t>29.39</t>
  </si>
  <si>
    <t>30.58</t>
  </si>
  <si>
    <t>31.22</t>
  </si>
  <si>
    <t>31.34</t>
  </si>
  <si>
    <t>31.61</t>
  </si>
  <si>
    <t>32.27</t>
  </si>
  <si>
    <t xml:space="preserve">Heat:2      Wind : -3.2 </t>
  </si>
  <si>
    <t>23.83</t>
  </si>
  <si>
    <t xml:space="preserve">Shaun Burrows            </t>
  </si>
  <si>
    <t>24.09</t>
  </si>
  <si>
    <t>25.34</t>
  </si>
  <si>
    <t xml:space="preserve">Dylan Harris             </t>
  </si>
  <si>
    <t>25.64</t>
  </si>
  <si>
    <t>25.65</t>
  </si>
  <si>
    <t>25.87</t>
  </si>
  <si>
    <t>28.32</t>
  </si>
  <si>
    <t xml:space="preserve">Heat:3      Wind : -2.7 </t>
  </si>
  <si>
    <t>26.29</t>
  </si>
  <si>
    <t>27.09</t>
  </si>
  <si>
    <t>27.68</t>
  </si>
  <si>
    <t>27.80</t>
  </si>
  <si>
    <t>30.13</t>
  </si>
  <si>
    <t xml:space="preserve">Heat:4      Wind : -0.1 </t>
  </si>
  <si>
    <t>27.26</t>
  </si>
  <si>
    <t>30.40</t>
  </si>
  <si>
    <t>31.03</t>
  </si>
  <si>
    <t>31.51</t>
  </si>
  <si>
    <t>32.19</t>
  </si>
  <si>
    <t>34.63</t>
  </si>
  <si>
    <t>200m Open  Time :14:47</t>
  </si>
  <si>
    <t xml:space="preserve">Heat:1      Wind : 0.9 </t>
  </si>
  <si>
    <t xml:space="preserve">Edmond Amaning           </t>
  </si>
  <si>
    <t>21.07</t>
  </si>
  <si>
    <t xml:space="preserve">James Gladman            </t>
  </si>
  <si>
    <t>21.31</t>
  </si>
  <si>
    <t>21.52</t>
  </si>
  <si>
    <t xml:space="preserve">Leroy Cain               </t>
  </si>
  <si>
    <t>21.55</t>
  </si>
  <si>
    <t>21.63</t>
  </si>
  <si>
    <t>21.64</t>
  </si>
  <si>
    <t xml:space="preserve">Alex Beechey             </t>
  </si>
  <si>
    <t>21.70</t>
  </si>
  <si>
    <t>22.04</t>
  </si>
  <si>
    <t xml:space="preserve">Heat:2      Wind : 0.6 </t>
  </si>
  <si>
    <t>21.71</t>
  </si>
  <si>
    <t>22.01</t>
  </si>
  <si>
    <t>22.13</t>
  </si>
  <si>
    <t>22.16</t>
  </si>
  <si>
    <t xml:space="preserve">Akeem Akintokun          </t>
  </si>
  <si>
    <t>22.34</t>
  </si>
  <si>
    <t>22.43</t>
  </si>
  <si>
    <t xml:space="preserve">Heat:3      Wind : 1.9 </t>
  </si>
  <si>
    <t xml:space="preserve">Michael Shonibare        </t>
  </si>
  <si>
    <t>22.00</t>
  </si>
  <si>
    <t>22.15</t>
  </si>
  <si>
    <t>22.24</t>
  </si>
  <si>
    <t xml:space="preserve">Christopher Johnson      </t>
  </si>
  <si>
    <t>22.37</t>
  </si>
  <si>
    <t>22.51</t>
  </si>
  <si>
    <t>23.12</t>
  </si>
  <si>
    <t xml:space="preserve">Heat:4      Wind : 0.5 </t>
  </si>
  <si>
    <t>22.48</t>
  </si>
  <si>
    <t>22.98</t>
  </si>
  <si>
    <t>23.09</t>
  </si>
  <si>
    <t xml:space="preserve">Alexander Moka           </t>
  </si>
  <si>
    <t>23.21</t>
  </si>
  <si>
    <t xml:space="preserve">Finette Agyapong         </t>
  </si>
  <si>
    <t>23.40</t>
  </si>
  <si>
    <t xml:space="preserve">Heat:5      Wind : -2.3 </t>
  </si>
  <si>
    <t xml:space="preserve">Joel Pascall             </t>
  </si>
  <si>
    <t>22.94</t>
  </si>
  <si>
    <t>23.37</t>
  </si>
  <si>
    <t>23.46</t>
  </si>
  <si>
    <t>23.52</t>
  </si>
  <si>
    <t>24.25</t>
  </si>
  <si>
    <t>24.32</t>
  </si>
  <si>
    <t>24.80</t>
  </si>
  <si>
    <t xml:space="preserve">Angel Agha               </t>
  </si>
  <si>
    <t>27.92</t>
  </si>
  <si>
    <t xml:space="preserve">Heat:6      Wind : -2.1 </t>
  </si>
  <si>
    <t>23.92</t>
  </si>
  <si>
    <t>24.27</t>
  </si>
  <si>
    <t>24.76</t>
  </si>
  <si>
    <t>25.20</t>
  </si>
  <si>
    <t>25.28</t>
  </si>
  <si>
    <t xml:space="preserve">Heat:7      Wind : -0.1 </t>
  </si>
  <si>
    <t>24.92</t>
  </si>
  <si>
    <t>25.44</t>
  </si>
  <si>
    <t xml:space="preserve">Precious Adu             </t>
  </si>
  <si>
    <t xml:space="preserve">Chay Clark               </t>
  </si>
  <si>
    <t>26.35</t>
  </si>
  <si>
    <t xml:space="preserve">Vanessa Ansuaa           </t>
  </si>
  <si>
    <t>26.60</t>
  </si>
  <si>
    <t>26.77</t>
  </si>
  <si>
    <t>27.51</t>
  </si>
  <si>
    <t xml:space="preserve">Heat:8      Wind : -2.1 </t>
  </si>
  <si>
    <t>26.84</t>
  </si>
  <si>
    <t xml:space="preserve">Faisolat Akanji          </t>
  </si>
  <si>
    <t>27.11</t>
  </si>
  <si>
    <t xml:space="preserve">Mali Grant               </t>
  </si>
  <si>
    <t>27.20</t>
  </si>
  <si>
    <t>27.73</t>
  </si>
  <si>
    <t xml:space="preserve">Chinwe Opurum-Kpandi     </t>
  </si>
  <si>
    <t>28.14</t>
  </si>
  <si>
    <t xml:space="preserve">Tayla Adu-Yeboah         </t>
  </si>
  <si>
    <t>28.43</t>
  </si>
  <si>
    <t>29.99</t>
  </si>
  <si>
    <t>31.78</t>
  </si>
  <si>
    <t>800m WCR  Time :15:48</t>
  </si>
  <si>
    <t>2:02.79</t>
  </si>
  <si>
    <t>2:06.59</t>
  </si>
  <si>
    <t>2:38.62</t>
  </si>
  <si>
    <t>2:52.32</t>
  </si>
  <si>
    <t>3:02.48</t>
  </si>
  <si>
    <t>3:32.25</t>
  </si>
  <si>
    <t>4:33.27</t>
  </si>
  <si>
    <t>1:32.05</t>
  </si>
  <si>
    <t>1:38.55</t>
  </si>
  <si>
    <t>1:39.04</t>
  </si>
  <si>
    <t>1:45.59</t>
  </si>
  <si>
    <t>1:48.13</t>
  </si>
  <si>
    <t>1:49.82</t>
  </si>
  <si>
    <t>1:59.34</t>
  </si>
  <si>
    <t>2:01.42</t>
  </si>
  <si>
    <t>1:54.35</t>
  </si>
  <si>
    <t>1:54.83</t>
  </si>
  <si>
    <t>2:00.94</t>
  </si>
  <si>
    <t>2:09.32</t>
  </si>
  <si>
    <t>2:23.77</t>
  </si>
  <si>
    <t>2:28.96</t>
  </si>
  <si>
    <t>2:34.00</t>
  </si>
  <si>
    <t>2:41.69</t>
  </si>
  <si>
    <t>2:58.01</t>
  </si>
  <si>
    <t>400m RR  Time :15:57</t>
  </si>
  <si>
    <t>90.95</t>
  </si>
  <si>
    <t>1:41.45</t>
  </si>
  <si>
    <t>2:08.45</t>
  </si>
  <si>
    <t>3:15.54</t>
  </si>
  <si>
    <t>400m AMB/Open  Time :16:17</t>
  </si>
  <si>
    <t xml:space="preserve">Samuel Adeyemi           </t>
  </si>
  <si>
    <t>47.40</t>
  </si>
  <si>
    <t xml:space="preserve">Adrien Coulibaly         </t>
  </si>
  <si>
    <t>48.45</t>
  </si>
  <si>
    <t xml:space="preserve">Will  Oyowe              </t>
  </si>
  <si>
    <t>49.20</t>
  </si>
  <si>
    <t xml:space="preserve">Columba Blango           </t>
  </si>
  <si>
    <t>49.22</t>
  </si>
  <si>
    <t xml:space="preserve">Omar Parsons             </t>
  </si>
  <si>
    <t>50.04</t>
  </si>
  <si>
    <t>52.45</t>
  </si>
  <si>
    <t xml:space="preserve">Jerome Lule              </t>
  </si>
  <si>
    <t>49.97</t>
  </si>
  <si>
    <t xml:space="preserve">Decarie Davies           </t>
  </si>
  <si>
    <t>51.69</t>
  </si>
  <si>
    <t xml:space="preserve">Jaiden Gaston            </t>
  </si>
  <si>
    <t>52.50</t>
  </si>
  <si>
    <t xml:space="preserve">Jordan Andrew            </t>
  </si>
  <si>
    <t>52.80</t>
  </si>
  <si>
    <t xml:space="preserve">James Sermon             </t>
  </si>
  <si>
    <t>52.83</t>
  </si>
  <si>
    <t xml:space="preserve">Malik Oshiyemi           </t>
  </si>
  <si>
    <t>53.44</t>
  </si>
  <si>
    <t xml:space="preserve">Chidiebere Thomas        </t>
  </si>
  <si>
    <t>54.62</t>
  </si>
  <si>
    <t xml:space="preserve">Vee Joshi                </t>
  </si>
  <si>
    <t>53.01</t>
  </si>
  <si>
    <t xml:space="preserve">Ethan Kirby              </t>
  </si>
  <si>
    <t>53.53</t>
  </si>
  <si>
    <t xml:space="preserve">Prince Reid              </t>
  </si>
  <si>
    <t>53.85</t>
  </si>
  <si>
    <t xml:space="preserve">Kieran O'Hara            </t>
  </si>
  <si>
    <t>54.34</t>
  </si>
  <si>
    <t xml:space="preserve">Nikkita Campbell-Smith   </t>
  </si>
  <si>
    <t>54.70</t>
  </si>
  <si>
    <t xml:space="preserve">Susanna Banjo            </t>
  </si>
  <si>
    <t>54.94</t>
  </si>
  <si>
    <t xml:space="preserve">Neil Kirkham             </t>
  </si>
  <si>
    <t>57.43</t>
  </si>
  <si>
    <t xml:space="preserve">Enivalde Ventura         </t>
  </si>
  <si>
    <t>55.71</t>
  </si>
  <si>
    <t xml:space="preserve">Michael Osunsami         </t>
  </si>
  <si>
    <t>56.44</t>
  </si>
  <si>
    <t>58.22</t>
  </si>
  <si>
    <t>64.17</t>
  </si>
  <si>
    <t xml:space="preserve">Sally Brown              </t>
  </si>
  <si>
    <t>66.23</t>
  </si>
  <si>
    <t>66.78</t>
  </si>
  <si>
    <t xml:space="preserve">Hetty Bartlett           </t>
  </si>
  <si>
    <t>68.28</t>
  </si>
  <si>
    <t xml:space="preserve">Jamie Graham             </t>
  </si>
  <si>
    <t>83.33</t>
  </si>
  <si>
    <t>1500m WCR  Time :16:51</t>
  </si>
  <si>
    <t>3:09.23</t>
  </si>
  <si>
    <t>3:12.06</t>
  </si>
  <si>
    <t>3:39.27</t>
  </si>
  <si>
    <t>3:40.19</t>
  </si>
  <si>
    <t>3:46.25</t>
  </si>
  <si>
    <t>3:50.15</t>
  </si>
  <si>
    <t>3:53.66</t>
  </si>
  <si>
    <t>3:54.41</t>
  </si>
  <si>
    <t>4:24.28</t>
  </si>
  <si>
    <t>4:27.07</t>
  </si>
  <si>
    <t>4:28.07</t>
  </si>
  <si>
    <t>4:09.92</t>
  </si>
  <si>
    <t>6:09.33</t>
  </si>
  <si>
    <t>6:50.92</t>
  </si>
  <si>
    <t>British Athletics Parallel Success &amp; Open - 24.6.18</t>
  </si>
  <si>
    <t>Adam</t>
  </si>
  <si>
    <t>Goldspink-Burgess</t>
  </si>
  <si>
    <t>M</t>
  </si>
  <si>
    <t>Harlow AC</t>
  </si>
  <si>
    <t xml:space="preserve"> East</t>
  </si>
  <si>
    <t xml:space="preserve"> England</t>
  </si>
  <si>
    <t>Sen</t>
  </si>
  <si>
    <t>Beth</t>
  </si>
  <si>
    <t>Moulam</t>
  </si>
  <si>
    <t>F</t>
  </si>
  <si>
    <t>City of York AC</t>
  </si>
  <si>
    <t xml:space="preserve"> Yorkshire/Humberside</t>
  </si>
  <si>
    <t>U15</t>
  </si>
  <si>
    <t>Bulbul</t>
  </si>
  <si>
    <t>Hussain</t>
  </si>
  <si>
    <t>Victoria Park Harriers and Tower Hamlets AC</t>
  </si>
  <si>
    <t xml:space="preserve"> London</t>
  </si>
  <si>
    <t>V45</t>
  </si>
  <si>
    <t>Daina</t>
  </si>
  <si>
    <t>Donnelly</t>
  </si>
  <si>
    <t>Coventry Godiva Harriers</t>
  </si>
  <si>
    <t xml:space="preserve"> West Midlands</t>
  </si>
  <si>
    <t>U13</t>
  </si>
  <si>
    <t>Dan</t>
  </si>
  <si>
    <t>Bramall</t>
  </si>
  <si>
    <t>Stockport Harriers and AC</t>
  </si>
  <si>
    <t xml:space="preserve"> North West</t>
  </si>
  <si>
    <t>Danny</t>
  </si>
  <si>
    <t>Sidbury</t>
  </si>
  <si>
    <t>Sutton and District AC</t>
  </si>
  <si>
    <t>Dillon</t>
  </si>
  <si>
    <t>Labrooy</t>
  </si>
  <si>
    <t>Weir Archer Academy</t>
  </si>
  <si>
    <t>Eden</t>
  </si>
  <si>
    <t>Rainbow-Cooper</t>
  </si>
  <si>
    <t>U20</t>
  </si>
  <si>
    <t>Eleanor</t>
  </si>
  <si>
    <t>Simpson</t>
  </si>
  <si>
    <t>City of Sheffield and Dearne AC</t>
  </si>
  <si>
    <t>Emma</t>
  </si>
  <si>
    <t>Alexander</t>
  </si>
  <si>
    <t>Franklin</t>
  </si>
  <si>
    <t>Ngemoh</t>
  </si>
  <si>
    <t>University of Warwick</t>
  </si>
  <si>
    <t>Harri</t>
  </si>
  <si>
    <t>Jenkins</t>
  </si>
  <si>
    <t>DSW Para Academy</t>
  </si>
  <si>
    <t xml:space="preserve"> South Wales</t>
  </si>
  <si>
    <t xml:space="preserve"> Wales</t>
  </si>
  <si>
    <t>Hilmy</t>
  </si>
  <si>
    <t>Shawwal</t>
  </si>
  <si>
    <t>Hugo</t>
  </si>
  <si>
    <t>Patteson-Knight</t>
  </si>
  <si>
    <t>Ian</t>
  </si>
  <si>
    <t>Mahoney</t>
  </si>
  <si>
    <t>Newham and Essex Beagles AC</t>
  </si>
  <si>
    <t>Jamie</t>
  </si>
  <si>
    <t>Edwards</t>
  </si>
  <si>
    <t>Joe</t>
  </si>
  <si>
    <t>Brazier</t>
  </si>
  <si>
    <t>Joel</t>
  </si>
  <si>
    <t>James</t>
  </si>
  <si>
    <t>John</t>
  </si>
  <si>
    <t>Charles Smith</t>
  </si>
  <si>
    <t>Josh</t>
  </si>
  <si>
    <t>Hartley</t>
  </si>
  <si>
    <t>Kare</t>
  </si>
  <si>
    <t>Adenegan</t>
  </si>
  <si>
    <t>Kyle</t>
  </si>
  <si>
    <t>Brotherton</t>
  </si>
  <si>
    <t>Red Star AC</t>
  </si>
  <si>
    <t xml:space="preserve"> Scotland</t>
  </si>
  <si>
    <t>Lyncoln</t>
  </si>
  <si>
    <t>Street</t>
  </si>
  <si>
    <t>Martin</t>
  </si>
  <si>
    <t>Pistorius</t>
  </si>
  <si>
    <t>V40</t>
  </si>
  <si>
    <t>Matthew</t>
  </si>
  <si>
    <t>Humphreys</t>
  </si>
  <si>
    <t>Cooper</t>
  </si>
  <si>
    <t>Moatez</t>
  </si>
  <si>
    <t>Jomni</t>
  </si>
  <si>
    <t>Natasha</t>
  </si>
  <si>
    <t>Settelen</t>
  </si>
  <si>
    <t>Nathan</t>
  </si>
  <si>
    <t>Freeman</t>
  </si>
  <si>
    <t>Worthing and District Harriers</t>
  </si>
  <si>
    <t xml:space="preserve"> South East</t>
  </si>
  <si>
    <t>U17</t>
  </si>
  <si>
    <t>Blackie</t>
  </si>
  <si>
    <t>Poole AC</t>
  </si>
  <si>
    <t xml:space="preserve"> South West</t>
  </si>
  <si>
    <t>Nick</t>
  </si>
  <si>
    <t>Smith</t>
  </si>
  <si>
    <t>Leeds City AC</t>
  </si>
  <si>
    <t>Olivia</t>
  </si>
  <si>
    <t>Gallagher</t>
  </si>
  <si>
    <t>Chesterfield and District AC</t>
  </si>
  <si>
    <t xml:space="preserve"> East Midlands</t>
  </si>
  <si>
    <t>Paige</t>
  </si>
  <si>
    <t>Murray</t>
  </si>
  <si>
    <t>Rafeek</t>
  </si>
  <si>
    <t>Solaiman</t>
  </si>
  <si>
    <t>Richard</t>
  </si>
  <si>
    <t>Chiassaro</t>
  </si>
  <si>
    <t>V35</t>
  </si>
  <si>
    <t>Robert</t>
  </si>
  <si>
    <t>Sean</t>
  </si>
  <si>
    <t>Jones</t>
  </si>
  <si>
    <t>Frame</t>
  </si>
  <si>
    <t>stephen</t>
  </si>
  <si>
    <t>osborne</t>
  </si>
  <si>
    <t>V55</t>
  </si>
  <si>
    <t>Stuart</t>
  </si>
  <si>
    <t>Bloor</t>
  </si>
  <si>
    <t>Susan</t>
  </si>
  <si>
    <t>Walker</t>
  </si>
  <si>
    <t>V50</t>
  </si>
  <si>
    <t>Thomas</t>
  </si>
  <si>
    <t>Talbot</t>
  </si>
  <si>
    <t>Lincoln Wellington AC</t>
  </si>
  <si>
    <t>Miller</t>
  </si>
  <si>
    <t>Yasmin</t>
  </si>
  <si>
    <t>Somers</t>
  </si>
  <si>
    <t>Zien</t>
  </si>
  <si>
    <t>Zhou</t>
  </si>
  <si>
    <t>Shaun</t>
  </si>
  <si>
    <t>White</t>
  </si>
  <si>
    <t>South East</t>
  </si>
  <si>
    <t>England</t>
  </si>
  <si>
    <t>Naomi</t>
  </si>
  <si>
    <t>Adie</t>
  </si>
  <si>
    <t>City Of Norwich AC / Invictus</t>
  </si>
  <si>
    <t>East</t>
  </si>
  <si>
    <t>Claire</t>
  </si>
  <si>
    <t>Connon</t>
  </si>
  <si>
    <t>Cambridge and Coleridge AC</t>
  </si>
  <si>
    <t>Isaac</t>
  </si>
  <si>
    <t>Towers</t>
  </si>
  <si>
    <t>Blackpool Wyre and Fylde AC</t>
  </si>
  <si>
    <t>G.Go</t>
  </si>
  <si>
    <t>Mizuma</t>
  </si>
  <si>
    <t>T54</t>
  </si>
  <si>
    <t>Ali</t>
  </si>
  <si>
    <t>Guildford and Godalming AC</t>
  </si>
  <si>
    <t>Amirkamali</t>
  </si>
  <si>
    <t>Sarvestani</t>
  </si>
  <si>
    <t>Newham Opens</t>
  </si>
  <si>
    <t>Ben</t>
  </si>
  <si>
    <t>Foulston</t>
  </si>
  <si>
    <t>Charnwood A C</t>
  </si>
  <si>
    <t>Benjamin</t>
  </si>
  <si>
    <t>Adams</t>
  </si>
  <si>
    <t>Herne Hill Harriers</t>
  </si>
  <si>
    <t>Brendan</t>
  </si>
  <si>
    <t>Clifford</t>
  </si>
  <si>
    <t>West Suffolk AC</t>
  </si>
  <si>
    <t>Christopher</t>
  </si>
  <si>
    <t>Reid</t>
  </si>
  <si>
    <t>Conor</t>
  </si>
  <si>
    <t>O'Hare</t>
  </si>
  <si>
    <t>Chelmsford AC</t>
  </si>
  <si>
    <t>Nobbs</t>
  </si>
  <si>
    <t>City Of Norwich AC</t>
  </si>
  <si>
    <t>F54</t>
  </si>
  <si>
    <t>Daphne</t>
  </si>
  <si>
    <t>SchräGer</t>
  </si>
  <si>
    <t>Bristol and West AC</t>
  </si>
  <si>
    <t>Darragh</t>
  </si>
  <si>
    <t>Andrews</t>
  </si>
  <si>
    <t>North Belfast Harriers</t>
  </si>
  <si>
    <t xml:space="preserve"> Belfast</t>
  </si>
  <si>
    <t xml:space="preserve"> Northern Ireland</t>
  </si>
  <si>
    <t>David</t>
  </si>
  <si>
    <t>Henson</t>
  </si>
  <si>
    <t>Southampton AC</t>
  </si>
  <si>
    <t>Dylan</t>
  </si>
  <si>
    <t>Harris</t>
  </si>
  <si>
    <t>Reading AC</t>
  </si>
  <si>
    <t>Ed</t>
  </si>
  <si>
    <t>Clifton</t>
  </si>
  <si>
    <t>British Wheelchair Athletics Association</t>
  </si>
  <si>
    <t>F56</t>
  </si>
  <si>
    <t>Elliot</t>
  </si>
  <si>
    <t>Rumbold</t>
  </si>
  <si>
    <t>Bracknell AC</t>
  </si>
  <si>
    <t>Denham</t>
  </si>
  <si>
    <t>Yeovil Olympiads AC</t>
  </si>
  <si>
    <t>Emmanuel</t>
  </si>
  <si>
    <t>Oyinbo-Coker</t>
  </si>
  <si>
    <t>Esme</t>
  </si>
  <si>
    <t>O'Connell</t>
  </si>
  <si>
    <t>Dacorum and Tring AC</t>
  </si>
  <si>
    <t>Ethan</t>
  </si>
  <si>
    <t>Kirby</t>
  </si>
  <si>
    <t>Newton Abbot AC</t>
  </si>
  <si>
    <t>Eustacia</t>
  </si>
  <si>
    <t>Gaston-Monerville</t>
  </si>
  <si>
    <t>Enfield and Haringey A C</t>
  </si>
  <si>
    <t>Eve</t>
  </si>
  <si>
    <t>Walsh-Dann</t>
  </si>
  <si>
    <t>North Down AC</t>
  </si>
  <si>
    <t xml:space="preserve"> County Down</t>
  </si>
  <si>
    <t>George</t>
  </si>
  <si>
    <t>Fox</t>
  </si>
  <si>
    <t>Graeme</t>
  </si>
  <si>
    <t>Ballard</t>
  </si>
  <si>
    <t>Wigan and District H and AC</t>
  </si>
  <si>
    <t>Harrison</t>
  </si>
  <si>
    <t>Walsh</t>
  </si>
  <si>
    <t>Hetty</t>
  </si>
  <si>
    <t>Bartlett</t>
  </si>
  <si>
    <t>Orwell Panthers AC</t>
  </si>
  <si>
    <t>Jahziah</t>
  </si>
  <si>
    <t>Williams</t>
  </si>
  <si>
    <t>Eastbourne Rovers AC</t>
  </si>
  <si>
    <t>Arnott</t>
  </si>
  <si>
    <t>City Of Plymouth AC</t>
  </si>
  <si>
    <t>Graham</t>
  </si>
  <si>
    <t>Javaughn</t>
  </si>
  <si>
    <t>Parks</t>
  </si>
  <si>
    <t>Birchfield Harriers</t>
  </si>
  <si>
    <t>Jordan</t>
  </si>
  <si>
    <t>Andrew</t>
  </si>
  <si>
    <t>Joseph</t>
  </si>
  <si>
    <t>Strong</t>
  </si>
  <si>
    <t>Stevenage and North Herts AC</t>
  </si>
  <si>
    <t>Joshua</t>
  </si>
  <si>
    <t>Bain</t>
  </si>
  <si>
    <t>Karim</t>
  </si>
  <si>
    <t>Chan</t>
  </si>
  <si>
    <t>Unattached</t>
  </si>
  <si>
    <t>Katrina</t>
  </si>
  <si>
    <t>Hart</t>
  </si>
  <si>
    <t>Kayden</t>
  </si>
  <si>
    <t>Roe</t>
  </si>
  <si>
    <t>Doncaster AC</t>
  </si>
  <si>
    <t>Kieran</t>
  </si>
  <si>
    <t>Tscherniawsky</t>
  </si>
  <si>
    <t>Loughborough Students AC</t>
  </si>
  <si>
    <t>F33</t>
  </si>
  <si>
    <t>O'Hara</t>
  </si>
  <si>
    <t>Havering AC</t>
  </si>
  <si>
    <t>Kirsty</t>
  </si>
  <si>
    <t>Taylor</t>
  </si>
  <si>
    <t>Keyworth</t>
  </si>
  <si>
    <t>Manchester Harriers and AC</t>
  </si>
  <si>
    <t>Laura</t>
  </si>
  <si>
    <t>Sugar</t>
  </si>
  <si>
    <t>Luke</t>
  </si>
  <si>
    <t>Sinnott</t>
  </si>
  <si>
    <t>Bournemouth AC</t>
  </si>
  <si>
    <t>Parry</t>
  </si>
  <si>
    <t>Marcus</t>
  </si>
  <si>
    <t>Pidgley</t>
  </si>
  <si>
    <t>Martina</t>
  </si>
  <si>
    <t>Barber</t>
  </si>
  <si>
    <t>Mercedes</t>
  </si>
  <si>
    <t>Jacdonmi</t>
  </si>
  <si>
    <t>Michael</t>
  </si>
  <si>
    <t>Nicholls</t>
  </si>
  <si>
    <t>Shaftesbury Barnet Harriers</t>
  </si>
  <si>
    <t>Millie</t>
  </si>
  <si>
    <t>Forrest</t>
  </si>
  <si>
    <t>Molly</t>
  </si>
  <si>
    <t>Kingsbury</t>
  </si>
  <si>
    <t>Hopkins</t>
  </si>
  <si>
    <t>Prince</t>
  </si>
  <si>
    <t>Blackheath and Bromley Harriers AC</t>
  </si>
  <si>
    <t>Ryan</t>
  </si>
  <si>
    <t>Raghoo</t>
  </si>
  <si>
    <t>Basingstoke and Mid Hants AC</t>
  </si>
  <si>
    <t>Sally</t>
  </si>
  <si>
    <t>Brown</t>
  </si>
  <si>
    <t>Burrows</t>
  </si>
  <si>
    <t>Simon</t>
  </si>
  <si>
    <t>Holwell</t>
  </si>
  <si>
    <t>F57</t>
  </si>
  <si>
    <t>Sophie</t>
  </si>
  <si>
    <t>Kamlish</t>
  </si>
  <si>
    <t>Hahn</t>
  </si>
  <si>
    <t>Stefanie</t>
  </si>
  <si>
    <t>Stamp</t>
  </si>
  <si>
    <t>South Glos AC</t>
  </si>
  <si>
    <t>Young</t>
  </si>
  <si>
    <t>Toby</t>
  </si>
  <si>
    <t>Markham</t>
  </si>
  <si>
    <t>Eton Manor AC</t>
  </si>
  <si>
    <t>Vanessa</t>
  </si>
  <si>
    <t>Wallace</t>
  </si>
  <si>
    <t>F34</t>
  </si>
  <si>
    <t>Victoria</t>
  </si>
  <si>
    <t>Baskett</t>
  </si>
  <si>
    <t>Cheltenham and County Harriers</t>
  </si>
  <si>
    <t>Zac</t>
  </si>
  <si>
    <t>Shaw</t>
  </si>
  <si>
    <t>Cleethorpes and District AC</t>
  </si>
  <si>
    <t>Talia</t>
  </si>
  <si>
    <t>Howe</t>
  </si>
  <si>
    <t>FDSW</t>
  </si>
  <si>
    <t>Wales</t>
  </si>
  <si>
    <t>Dillnutt</t>
  </si>
  <si>
    <t>Invictus</t>
  </si>
  <si>
    <t>Abbie</t>
  </si>
  <si>
    <t>Kasparis</t>
  </si>
  <si>
    <t>Bejaoui</t>
  </si>
  <si>
    <t>BFTTA</t>
  </si>
  <si>
    <t>Ade</t>
  </si>
  <si>
    <t>Adewale</t>
  </si>
  <si>
    <t>Angel</t>
  </si>
  <si>
    <t>Agha</t>
  </si>
  <si>
    <t>Brian</t>
  </si>
  <si>
    <t>Nguru</t>
  </si>
  <si>
    <t>Brittany</t>
  </si>
  <si>
    <t>Robinson</t>
  </si>
  <si>
    <t>Thames Valley Harriers</t>
  </si>
  <si>
    <t>Chiyenne</t>
  </si>
  <si>
    <t>Adrien</t>
  </si>
  <si>
    <t>Johnson</t>
  </si>
  <si>
    <t>Daniel</t>
  </si>
  <si>
    <t>Oderinde</t>
  </si>
  <si>
    <t>Marshall Milton Keynes AC</t>
  </si>
  <si>
    <t>Daryl</t>
  </si>
  <si>
    <t>Dolita</t>
  </si>
  <si>
    <t>Awala-Shaw</t>
  </si>
  <si>
    <t>Davis</t>
  </si>
  <si>
    <t>Herts Phoenix AC</t>
  </si>
  <si>
    <t>Edmond</t>
  </si>
  <si>
    <t>Amaning</t>
  </si>
  <si>
    <t>Suhonen</t>
  </si>
  <si>
    <t>Esther</t>
  </si>
  <si>
    <t>Fuja</t>
  </si>
  <si>
    <t>Finette</t>
  </si>
  <si>
    <t>Agyapong</t>
  </si>
  <si>
    <t>Gift</t>
  </si>
  <si>
    <t>Mclaren</t>
  </si>
  <si>
    <t>Kent AC</t>
  </si>
  <si>
    <t>Gift Mclaren</t>
  </si>
  <si>
    <t>Hannah</t>
  </si>
  <si>
    <t>Ipswich Harriers</t>
  </si>
  <si>
    <t>Ishmael</t>
  </si>
  <si>
    <t>Smith-John</t>
  </si>
  <si>
    <t>Crawley AC</t>
  </si>
  <si>
    <t>Gladman</t>
  </si>
  <si>
    <t>Jason</t>
  </si>
  <si>
    <t>Carty</t>
  </si>
  <si>
    <t>Ealing Southall and Middlesex AC</t>
  </si>
  <si>
    <t>Kesi</t>
  </si>
  <si>
    <t>Oludoyi</t>
  </si>
  <si>
    <t>Harrow AC</t>
  </si>
  <si>
    <t>Croydon Harriers</t>
  </si>
  <si>
    <t>Leon</t>
  </si>
  <si>
    <t>Braithwaite</t>
  </si>
  <si>
    <t>Lord</t>
  </si>
  <si>
    <t>Owusu</t>
  </si>
  <si>
    <t>Mark</t>
  </si>
  <si>
    <t>Hanson</t>
  </si>
  <si>
    <t>Mary</t>
  </si>
  <si>
    <t>Abichi</t>
  </si>
  <si>
    <t>Mensah</t>
  </si>
  <si>
    <t>Elliott</t>
  </si>
  <si>
    <t>Metropolitan Police AC</t>
  </si>
  <si>
    <t>Shonibare</t>
  </si>
  <si>
    <t>Miles</t>
  </si>
  <si>
    <t>Kershaw</t>
  </si>
  <si>
    <t>Serpentine Running Club</t>
  </si>
  <si>
    <t>Mohamed</t>
  </si>
  <si>
    <t>Tambedou</t>
  </si>
  <si>
    <t>Montell</t>
  </si>
  <si>
    <t>Douglas</t>
  </si>
  <si>
    <t>Nana</t>
  </si>
  <si>
    <t>Nottinson-Nyaaku</t>
  </si>
  <si>
    <t>Stewart</t>
  </si>
  <si>
    <t>Page</t>
  </si>
  <si>
    <t>Fairclough</t>
  </si>
  <si>
    <t>Paris</t>
  </si>
  <si>
    <t>Tiwana</t>
  </si>
  <si>
    <t>Pierre</t>
  </si>
  <si>
    <t>Belgrave Harriers</t>
  </si>
  <si>
    <t>Rachel</t>
  </si>
  <si>
    <t>Sahib</t>
  </si>
  <si>
    <t>Singh</t>
  </si>
  <si>
    <t>Shakira</t>
  </si>
  <si>
    <t>Idris</t>
  </si>
  <si>
    <t>Shawn</t>
  </si>
  <si>
    <t>Wright</t>
  </si>
  <si>
    <t>Livingston and District AAC</t>
  </si>
  <si>
    <t>Simone</t>
  </si>
  <si>
    <t>Mallett-Forde</t>
  </si>
  <si>
    <t>Susanna</t>
  </si>
  <si>
    <t>Banjo</t>
  </si>
  <si>
    <t>Talal</t>
  </si>
  <si>
    <t>Al Alami</t>
  </si>
  <si>
    <t>Ansuaa</t>
  </si>
  <si>
    <t>Vee</t>
  </si>
  <si>
    <t>Joshi</t>
  </si>
  <si>
    <t>Woodford Green AC with Essex Ladies</t>
  </si>
  <si>
    <t>Staines</t>
  </si>
  <si>
    <t>Southend On Sea AC</t>
  </si>
  <si>
    <t>William</t>
  </si>
  <si>
    <t>Adeyeye</t>
  </si>
  <si>
    <t>Ossari</t>
  </si>
  <si>
    <t>Acquah</t>
  </si>
  <si>
    <t>Kess</t>
  </si>
  <si>
    <t>Oghorie</t>
  </si>
  <si>
    <t>Ivictor East Kent</t>
  </si>
  <si>
    <t>Isio</t>
  </si>
  <si>
    <t>Orogun</t>
  </si>
  <si>
    <t>Abdul-Rahamen</t>
  </si>
  <si>
    <t>Jolaoso</t>
  </si>
  <si>
    <t>Drew</t>
  </si>
  <si>
    <t>Copper</t>
  </si>
  <si>
    <t>Wood</t>
  </si>
  <si>
    <t>Grant</t>
  </si>
  <si>
    <t>Shelton</t>
  </si>
  <si>
    <t>Mattison</t>
  </si>
  <si>
    <t>Barrett</t>
  </si>
  <si>
    <t>Ojuriye</t>
  </si>
  <si>
    <t>Oje</t>
  </si>
  <si>
    <t>Izirein</t>
  </si>
  <si>
    <t>Darren</t>
  </si>
  <si>
    <t>Corbin</t>
  </si>
  <si>
    <t>Madison</t>
  </si>
  <si>
    <t>Denn-Carew</t>
  </si>
  <si>
    <t>Bethany</t>
  </si>
  <si>
    <t>Testro</t>
  </si>
  <si>
    <t>Liverpool Harriers</t>
  </si>
  <si>
    <t>Kaylen</t>
  </si>
  <si>
    <t>Francis</t>
  </si>
  <si>
    <t>Karen</t>
  </si>
  <si>
    <t>Mayindu</t>
  </si>
  <si>
    <t>Be Fit Today Track Academy</t>
  </si>
  <si>
    <t>Grace</t>
  </si>
  <si>
    <t>Alatise</t>
  </si>
  <si>
    <t>Togun</t>
  </si>
  <si>
    <t>Shayone</t>
  </si>
  <si>
    <t>Simao</t>
  </si>
  <si>
    <t>Ava</t>
  </si>
  <si>
    <t>Peters</t>
  </si>
  <si>
    <t>South East London Harriers</t>
  </si>
  <si>
    <t>Khadeja</t>
  </si>
  <si>
    <t>Evans-Thomas</t>
  </si>
  <si>
    <t>Mario</t>
  </si>
  <si>
    <t>Dobrescu</t>
  </si>
  <si>
    <t>Ilford</t>
  </si>
  <si>
    <t>Kaira</t>
  </si>
  <si>
    <t>Shakes</t>
  </si>
  <si>
    <t>Faisolat</t>
  </si>
  <si>
    <t>Akanji</t>
  </si>
  <si>
    <t>Tuokiya</t>
  </si>
  <si>
    <t>Morris</t>
  </si>
  <si>
    <t>Gombos</t>
  </si>
  <si>
    <t>Dean</t>
  </si>
  <si>
    <t>Hylton</t>
  </si>
  <si>
    <t>Aleeya</t>
  </si>
  <si>
    <t>Simmons</t>
  </si>
  <si>
    <t>Newham</t>
  </si>
  <si>
    <t>Jazz</t>
  </si>
  <si>
    <t>Crawford</t>
  </si>
  <si>
    <t>Korede</t>
  </si>
  <si>
    <t>Osinibi</t>
  </si>
  <si>
    <t>Huxley</t>
  </si>
  <si>
    <t>Tshon</t>
  </si>
  <si>
    <t>Carnegie</t>
  </si>
  <si>
    <t>Ricardo</t>
  </si>
  <si>
    <t>Southland</t>
  </si>
  <si>
    <t>Rhys</t>
  </si>
  <si>
    <t>Kaesi</t>
  </si>
  <si>
    <t>Opara</t>
  </si>
  <si>
    <t>Cambridge University</t>
  </si>
  <si>
    <t>Zachary</t>
  </si>
  <si>
    <t>Stapleton</t>
  </si>
  <si>
    <t>Ruby &amp; Northampton</t>
  </si>
  <si>
    <t>Semba</t>
  </si>
  <si>
    <t>Bwalya</t>
  </si>
  <si>
    <t>Viven</t>
  </si>
  <si>
    <t>Olatunji</t>
  </si>
  <si>
    <t>Kema</t>
  </si>
  <si>
    <t>Egbunike</t>
  </si>
  <si>
    <t>Toleme</t>
  </si>
  <si>
    <t>Ezekiel</t>
  </si>
  <si>
    <t>Carlos</t>
  </si>
  <si>
    <t>Sobers</t>
  </si>
  <si>
    <t>m</t>
  </si>
  <si>
    <t>Shad-Marc</t>
  </si>
  <si>
    <t>Aaron</t>
  </si>
  <si>
    <t>Jimmy</t>
  </si>
  <si>
    <t>Thoronka</t>
  </si>
  <si>
    <t>Claudia</t>
  </si>
  <si>
    <t>Bioh</t>
  </si>
  <si>
    <t>London Heathside</t>
  </si>
  <si>
    <t>Kyron</t>
  </si>
  <si>
    <t>Patrick</t>
  </si>
  <si>
    <t>Kari-Kari</t>
  </si>
  <si>
    <t>Chinwe</t>
  </si>
  <si>
    <t>Opurum-Kpandi</t>
  </si>
  <si>
    <t>Alex</t>
  </si>
  <si>
    <t>Babb</t>
  </si>
  <si>
    <t>Awa</t>
  </si>
  <si>
    <t>Ndiaye</t>
  </si>
  <si>
    <t>Bineta</t>
  </si>
  <si>
    <t>Andre</t>
  </si>
  <si>
    <t>Medway &amp; Western</t>
  </si>
  <si>
    <t>Gil</t>
  </si>
  <si>
    <t>Manuel</t>
  </si>
  <si>
    <t>Akwasi</t>
  </si>
  <si>
    <t>Banahen</t>
  </si>
  <si>
    <t>Mekhi</t>
  </si>
  <si>
    <t>Spence-Forde</t>
  </si>
  <si>
    <t>Chidiebere</t>
  </si>
  <si>
    <t>Othroy</t>
  </si>
  <si>
    <t>Marsh</t>
  </si>
  <si>
    <t>Robe</t>
  </si>
  <si>
    <t>Leroy</t>
  </si>
  <si>
    <t>Cain</t>
  </si>
  <si>
    <t>Precious</t>
  </si>
  <si>
    <t>Adu</t>
  </si>
  <si>
    <t>Moka</t>
  </si>
  <si>
    <t>Tayla</t>
  </si>
  <si>
    <t>Adu-Yeboah</t>
  </si>
  <si>
    <t xml:space="preserve">Will </t>
  </si>
  <si>
    <t>Oyowe</t>
  </si>
  <si>
    <t>NEB</t>
  </si>
  <si>
    <t>Osunsami</t>
  </si>
  <si>
    <t>V</t>
  </si>
  <si>
    <t>Beechey</t>
  </si>
  <si>
    <t>Chay</t>
  </si>
  <si>
    <t>Clark</t>
  </si>
  <si>
    <t>Pascall</t>
  </si>
  <si>
    <t xml:space="preserve">NEB </t>
  </si>
  <si>
    <t>Malik</t>
  </si>
  <si>
    <t>Oshiyemi</t>
  </si>
  <si>
    <t>Basildon</t>
  </si>
  <si>
    <t>Akeem</t>
  </si>
  <si>
    <t>Akintokun</t>
  </si>
  <si>
    <t>SEN</t>
  </si>
  <si>
    <t>Columba</t>
  </si>
  <si>
    <t>Plango</t>
  </si>
  <si>
    <t>Enivalde</t>
  </si>
  <si>
    <t>Ventura</t>
  </si>
  <si>
    <t>Coulibaly</t>
  </si>
  <si>
    <t>Nikkita</t>
  </si>
  <si>
    <t>Campbell-Smith</t>
  </si>
  <si>
    <t>Sermon</t>
  </si>
  <si>
    <t xml:space="preserve">Gursey </t>
  </si>
  <si>
    <t>Jerome</t>
  </si>
  <si>
    <t>Lule</t>
  </si>
  <si>
    <t>Jaiden</t>
  </si>
  <si>
    <t>Gaston</t>
  </si>
  <si>
    <t>Neil</t>
  </si>
  <si>
    <t>Kirkham</t>
  </si>
  <si>
    <t>Omar</t>
  </si>
  <si>
    <t>Parsons</t>
  </si>
  <si>
    <t>Decarie</t>
  </si>
  <si>
    <t>Davies</t>
  </si>
  <si>
    <t>Samuel</t>
  </si>
  <si>
    <t>Adeyemi</t>
  </si>
  <si>
    <t>RR1</t>
  </si>
  <si>
    <t>RR3</t>
  </si>
  <si>
    <t>RR2</t>
  </si>
  <si>
    <t>Orla</t>
  </si>
  <si>
    <t>Conneely</t>
  </si>
  <si>
    <t>Long Jump Women</t>
  </si>
  <si>
    <t>Order</t>
  </si>
  <si>
    <t>Bib</t>
  </si>
  <si>
    <t>First</t>
  </si>
  <si>
    <t>Surname</t>
  </si>
  <si>
    <t>M/F</t>
  </si>
  <si>
    <t>Club</t>
  </si>
  <si>
    <t>Age</t>
  </si>
  <si>
    <t>Class</t>
  </si>
  <si>
    <t>Shot Putt Ambulant Men &amp; Women</t>
  </si>
  <si>
    <t>Long Jump Men</t>
  </si>
  <si>
    <t>Shot Putt Seated Men &amp; Women</t>
  </si>
  <si>
    <t>Result</t>
  </si>
  <si>
    <t>Wind</t>
  </si>
  <si>
    <t>Legal</t>
  </si>
  <si>
    <t>kg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</si>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</sst>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wrapText="1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/>
    <xf numFmtId="0" fontId="1" fillId="0" borderId="0" xfId="0" applyFont="1" applyFill="1"/>
    <xf numFmtId="0" fontId="1" fillId="3" borderId="0" xfId="0" applyFont="1" applyFill="1"/>
    <xf numFmtId="0" fontId="0" fillId="3" borderId="1" xfId="0" applyFont="1" applyFill="1" applyBorder="1" applyAlignment="1"/>
    <xf numFmtId="0" fontId="2" fillId="3" borderId="0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0" borderId="0" xfId="0" applyFont="1" applyBorder="1" applyAlignment="1"/>
    <xf numFmtId="1" fontId="1" fillId="2" borderId="0" xfId="0" applyNumberFormat="1" applyFont="1" applyFill="1" applyAlignment="1"/>
    <xf numFmtId="2" fontId="1" fillId="2" borderId="0" xfId="0" applyNumberFormat="1" applyFont="1" applyFill="1" applyAlignment="1"/>
    <xf numFmtId="2" fontId="2" fillId="2" borderId="1" xfId="0" applyNumberFormat="1" applyFont="1" applyFill="1" applyBorder="1" applyAlignment="1">
      <alignment wrapText="1"/>
    </xf>
    <xf numFmtId="2" fontId="1" fillId="2" borderId="0" xfId="0" applyNumberFormat="1" applyFont="1" applyFill="1"/>
    <xf numFmtId="0" fontId="1" fillId="2" borderId="0" xfId="0" applyFont="1" applyFill="1" applyBorder="1"/>
    <xf numFmtId="0" fontId="0" fillId="2" borderId="0" xfId="0" applyFont="1" applyFill="1" applyAlignment="1"/>
    <xf numFmtId="0" fontId="2" fillId="2" borderId="0" xfId="0" applyFont="1" applyFill="1" applyBorder="1" applyAlignment="1">
      <alignment wrapText="1"/>
    </xf>
    <xf numFmtId="0" fontId="1" fillId="2" borderId="1" xfId="0" applyFont="1" applyFill="1" applyBorder="1"/>
    <xf numFmtId="0" fontId="1" fillId="4" borderId="0" xfId="0" applyFont="1" applyFill="1"/>
    <xf numFmtId="0" fontId="0" fillId="4" borderId="0" xfId="0" applyFont="1" applyFill="1" applyAlignment="1"/>
    <xf numFmtId="0" fontId="0" fillId="4" borderId="0" xfId="0" applyFont="1" applyFill="1" applyBorder="1" applyAlignment="1"/>
    <xf numFmtId="0" fontId="0" fillId="0" borderId="0" xfId="0" applyAlignment="1">
      <alignment horizontal="center"/>
    </xf>
    <xf numFmtId="20" fontId="3" fillId="0" borderId="2" xfId="0" applyNumberFormat="1" applyFont="1" applyBorder="1" applyAlignment="1"/>
    <xf numFmtId="0" fontId="3" fillId="0" borderId="2" xfId="0" applyFont="1" applyBorder="1" applyAlignment="1"/>
    <xf numFmtId="0" fontId="0" fillId="0" borderId="0" xfId="0" applyFont="1" applyAlignment="1"/>
    <xf numFmtId="0" fontId="4" fillId="0" borderId="0" xfId="0" applyFont="1" applyAlignment="1"/>
    <xf numFmtId="0" fontId="4" fillId="5" borderId="0" xfId="0" applyFont="1" applyFill="1" applyAlignment="1"/>
    <xf numFmtId="0" fontId="5" fillId="0" borderId="0" xfId="0" applyFont="1" applyAlignme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6"/>
  <sheetViews>
    <sheetView topLeftCell="A518" workbookViewId="0">
      <selection activeCell="D530" sqref="D530"/>
    </sheetView>
  </sheetViews>
  <sheetFormatPr defaultRowHeight="15" x14ac:dyDescent="0.25"/>
  <cols>
    <col min="2" max="3" width="6.7109375" style="1" customWidth="1"/>
    <col min="4" max="4" width="25.28515625" bestFit="1" customWidth="1"/>
    <col min="5" max="5" width="25.28515625" customWidth="1"/>
    <col min="6" max="6" width="4.28515625" style="3" bestFit="1" customWidth="1"/>
    <col min="7" max="7" width="3.140625" style="3" bestFit="1" customWidth="1"/>
    <col min="8" max="8" width="5.85546875" style="3" bestFit="1" customWidth="1"/>
    <col min="9" max="9" width="9.140625" style="2"/>
  </cols>
  <sheetData>
    <row r="1" spans="1:9" x14ac:dyDescent="0.25">
      <c r="A1" s="26" t="s">
        <v>613</v>
      </c>
      <c r="B1" s="26"/>
      <c r="C1" s="26"/>
      <c r="D1" s="26"/>
      <c r="E1" s="26"/>
      <c r="F1" s="26"/>
      <c r="G1" s="26"/>
      <c r="H1" s="26"/>
      <c r="I1" s="26"/>
    </row>
    <row r="4" spans="1:9" x14ac:dyDescent="0.25">
      <c r="A4" t="s">
        <v>0</v>
      </c>
    </row>
    <row r="5" spans="1:9" x14ac:dyDescent="0.25">
      <c r="A5" t="s">
        <v>1</v>
      </c>
    </row>
    <row r="6" spans="1:9" x14ac:dyDescent="0.25">
      <c r="B6" s="1">
        <v>1</v>
      </c>
      <c r="C6" s="1">
        <v>21</v>
      </c>
      <c r="D6" t="s">
        <v>2</v>
      </c>
      <c r="E6" t="str">
        <f>VLOOKUP(C6,Lookup!$A$1:$H$700,5,FALSE)</f>
        <v>Coventry Godiva Harriers</v>
      </c>
      <c r="F6" s="3" t="str">
        <f>VLOOKUP(C6,Lookup!$A$1:$H$700,8,FALSE)</f>
        <v>U20</v>
      </c>
      <c r="G6" s="3" t="str">
        <f>VLOOKUP(C6,Lookup!$A$1:$H$700,4,FALSE)</f>
        <v>F</v>
      </c>
      <c r="H6" s="3">
        <f>VLOOKUP(C6,Lookup!$A$1:$I$700,9,FALSE)</f>
        <v>34</v>
      </c>
      <c r="I6" s="2" t="s">
        <v>4</v>
      </c>
    </row>
    <row r="7" spans="1:9" x14ac:dyDescent="0.25">
      <c r="B7" s="1">
        <v>2</v>
      </c>
      <c r="C7" s="1">
        <v>8</v>
      </c>
      <c r="D7" t="s">
        <v>5</v>
      </c>
      <c r="E7" t="str">
        <f>VLOOKUP(C7,Lookup!$A$1:$H$700,5,FALSE)</f>
        <v>Weir Archer Academy</v>
      </c>
      <c r="F7" s="3" t="str">
        <f>VLOOKUP(C7,Lookup!$A$1:$H$700,8,FALSE)</f>
        <v>U20</v>
      </c>
      <c r="G7" s="3" t="str">
        <f>VLOOKUP(C7,Lookup!$A$1:$H$700,4,FALSE)</f>
        <v>F</v>
      </c>
      <c r="H7" s="3">
        <f>VLOOKUP(C7,Lookup!$A$1:$I$700,9,FALSE)</f>
        <v>54</v>
      </c>
      <c r="I7" s="2" t="s">
        <v>6</v>
      </c>
    </row>
    <row r="8" spans="1:9" x14ac:dyDescent="0.25">
      <c r="B8" s="1">
        <v>3</v>
      </c>
      <c r="C8" s="1">
        <v>34</v>
      </c>
      <c r="D8" t="s">
        <v>7</v>
      </c>
      <c r="E8" t="str">
        <f>VLOOKUP(C8,Lookup!$A$1:$H$700,5,FALSE)</f>
        <v>Coventry Godiva Harriers</v>
      </c>
      <c r="F8" s="3" t="str">
        <f>VLOOKUP(C8,Lookup!$A$1:$H$700,8,FALSE)</f>
        <v>Sen</v>
      </c>
      <c r="G8" s="3" t="str">
        <f>VLOOKUP(C8,Lookup!$A$1:$H$700,4,FALSE)</f>
        <v>F</v>
      </c>
      <c r="H8" s="3">
        <f>VLOOKUP(C8,Lookup!$A$1:$I$700,9,FALSE)</f>
        <v>34</v>
      </c>
      <c r="I8" s="2" t="s">
        <v>8</v>
      </c>
    </row>
    <row r="9" spans="1:9" x14ac:dyDescent="0.25">
      <c r="B9" s="1">
        <v>4</v>
      </c>
      <c r="C9" s="1">
        <v>49</v>
      </c>
      <c r="D9" t="s">
        <v>9</v>
      </c>
      <c r="E9" t="str">
        <f>VLOOKUP(C9,Lookup!$A$1:$H$700,5,FALSE)</f>
        <v>Cambridge and Coleridge AC</v>
      </c>
      <c r="F9" s="3" t="str">
        <f>VLOOKUP(C9,Lookup!$A$1:$H$700,8,FALSE)</f>
        <v>Sen</v>
      </c>
      <c r="G9" s="3" t="str">
        <f>VLOOKUP(C9,Lookup!$A$1:$H$700,4,FALSE)</f>
        <v>F</v>
      </c>
      <c r="H9" s="3">
        <f>VLOOKUP(C9,Lookup!$A$1:$I$700,9,FALSE)</f>
        <v>54</v>
      </c>
      <c r="I9" s="2" t="s">
        <v>10</v>
      </c>
    </row>
    <row r="10" spans="1:9" x14ac:dyDescent="0.25">
      <c r="B10" s="1">
        <v>5</v>
      </c>
      <c r="C10" s="1">
        <v>48</v>
      </c>
      <c r="D10" t="s">
        <v>11</v>
      </c>
      <c r="E10" t="str">
        <f>VLOOKUP(C10,Lookup!$A$1:$H$700,5,FALSE)</f>
        <v>City Of Norwich AC / Invictus</v>
      </c>
      <c r="F10" s="3" t="str">
        <f>VLOOKUP(C10,Lookup!$A$1:$H$700,8,FALSE)</f>
        <v>Sen</v>
      </c>
      <c r="G10" s="3" t="str">
        <f>VLOOKUP(C10,Lookup!$A$1:$H$700,4,FALSE)</f>
        <v>F</v>
      </c>
      <c r="H10" s="3">
        <f>VLOOKUP(C10,Lookup!$A$1:$I$700,9,FALSE)</f>
        <v>54</v>
      </c>
      <c r="I10" s="2" t="s">
        <v>12</v>
      </c>
    </row>
    <row r="12" spans="1:9" x14ac:dyDescent="0.25">
      <c r="A12" t="s">
        <v>0</v>
      </c>
    </row>
    <row r="13" spans="1:9" x14ac:dyDescent="0.25">
      <c r="A13" t="s">
        <v>13</v>
      </c>
    </row>
    <row r="14" spans="1:9" x14ac:dyDescent="0.25">
      <c r="B14" s="1">
        <v>1</v>
      </c>
      <c r="C14" s="1">
        <v>32</v>
      </c>
      <c r="D14" t="s">
        <v>14</v>
      </c>
      <c r="E14" t="str">
        <f>VLOOKUP(C14,Lookup!$A$1:$H$700,5,FALSE)</f>
        <v>Weir Archer Academy</v>
      </c>
      <c r="F14" s="3" t="str">
        <f>VLOOKUP(C14,Lookup!$A$1:$H$700,8,FALSE)</f>
        <v>U20</v>
      </c>
      <c r="G14" s="3" t="str">
        <f>VLOOKUP(C14,Lookup!$A$1:$H$700,4,FALSE)</f>
        <v>F</v>
      </c>
      <c r="H14" s="3">
        <f>VLOOKUP(C14,Lookup!$A$1:$I$700,9,FALSE)</f>
        <v>33</v>
      </c>
      <c r="I14" s="2" t="s">
        <v>15</v>
      </c>
    </row>
    <row r="15" spans="1:9" x14ac:dyDescent="0.25">
      <c r="B15" s="1">
        <v>2</v>
      </c>
      <c r="C15" s="1">
        <v>45</v>
      </c>
      <c r="D15" t="s">
        <v>16</v>
      </c>
      <c r="E15" t="str">
        <f>VLOOKUP(C15,Lookup!$A$1:$H$700,5,FALSE)</f>
        <v>Harlow AC</v>
      </c>
      <c r="F15" s="3" t="str">
        <f>VLOOKUP(C15,Lookup!$A$1:$H$700,8,FALSE)</f>
        <v>U20</v>
      </c>
      <c r="G15" s="3" t="str">
        <f>VLOOKUP(C15,Lookup!$A$1:$H$700,4,FALSE)</f>
        <v>F</v>
      </c>
      <c r="H15" s="3">
        <f>VLOOKUP(C15,Lookup!$A$1:$I$700,9,FALSE)</f>
        <v>33</v>
      </c>
      <c r="I15" s="2" t="s">
        <v>17</v>
      </c>
    </row>
    <row r="16" spans="1:9" x14ac:dyDescent="0.25">
      <c r="B16" s="1">
        <v>3</v>
      </c>
      <c r="C16" s="1">
        <v>28</v>
      </c>
      <c r="D16" t="s">
        <v>18</v>
      </c>
      <c r="E16" t="str">
        <f>VLOOKUP(C16,Lookup!$A$1:$H$700,5,FALSE)</f>
        <v>Weir Archer Academy</v>
      </c>
      <c r="F16" s="3" t="str">
        <f>VLOOKUP(C16,Lookup!$A$1:$H$700,8,FALSE)</f>
        <v>U20</v>
      </c>
      <c r="G16" s="3" t="str">
        <f>VLOOKUP(C16,Lookup!$A$1:$H$700,4,FALSE)</f>
        <v>F</v>
      </c>
      <c r="H16" s="3">
        <f>VLOOKUP(C16,Lookup!$A$1:$I$700,9,FALSE)</f>
        <v>33</v>
      </c>
      <c r="I16" s="2" t="s">
        <v>19</v>
      </c>
    </row>
    <row r="17" spans="1:9" x14ac:dyDescent="0.25">
      <c r="B17" s="1">
        <v>4</v>
      </c>
      <c r="C17" s="1">
        <v>4</v>
      </c>
      <c r="D17" t="s">
        <v>20</v>
      </c>
      <c r="E17" t="str">
        <f>VLOOKUP(C17,Lookup!$A$1:$H$700,5,FALSE)</f>
        <v>Coventry Godiva Harriers</v>
      </c>
      <c r="F17" s="3" t="str">
        <f>VLOOKUP(C17,Lookup!$A$1:$H$700,8,FALSE)</f>
        <v>U13</v>
      </c>
      <c r="G17" s="3" t="str">
        <f>VLOOKUP(C17,Lookup!$A$1:$H$700,4,FALSE)</f>
        <v>F</v>
      </c>
      <c r="H17" s="3">
        <f>VLOOKUP(C17,Lookup!$A$1:$I$700,9,FALSE)</f>
        <v>34</v>
      </c>
      <c r="I17" s="2" t="s">
        <v>21</v>
      </c>
    </row>
    <row r="18" spans="1:9" x14ac:dyDescent="0.25">
      <c r="B18" s="1">
        <v>5</v>
      </c>
      <c r="C18" s="1">
        <v>10</v>
      </c>
      <c r="D18" t="s">
        <v>22</v>
      </c>
      <c r="E18" t="str">
        <f>VLOOKUP(C18,Lookup!$A$1:$H$700,5,FALSE)</f>
        <v>Harlow AC</v>
      </c>
      <c r="F18" s="3" t="str">
        <f>VLOOKUP(C18,Lookup!$A$1:$H$700,8,FALSE)</f>
        <v>Sen</v>
      </c>
      <c r="G18" s="3" t="str">
        <f>VLOOKUP(C18,Lookup!$A$1:$H$700,4,FALSE)</f>
        <v>F</v>
      </c>
      <c r="H18" s="3">
        <f>VLOOKUP(C18,Lookup!$A$1:$I$700,9,FALSE)</f>
        <v>33</v>
      </c>
      <c r="I18" s="2" t="s">
        <v>23</v>
      </c>
    </row>
    <row r="20" spans="1:9" x14ac:dyDescent="0.25">
      <c r="A20" t="s">
        <v>0</v>
      </c>
    </row>
    <row r="21" spans="1:9" x14ac:dyDescent="0.25">
      <c r="A21" t="s">
        <v>24</v>
      </c>
    </row>
    <row r="22" spans="1:9" x14ac:dyDescent="0.25">
      <c r="B22" s="1">
        <v>1</v>
      </c>
      <c r="C22" s="1">
        <v>36</v>
      </c>
      <c r="D22" t="s">
        <v>25</v>
      </c>
      <c r="E22" t="str">
        <f>VLOOKUP(C22,Lookup!$A$1:$H$700,5,FALSE)</f>
        <v>Harlow AC</v>
      </c>
      <c r="F22" s="3" t="str">
        <f>VLOOKUP(C22,Lookup!$A$1:$H$700,8,FALSE)</f>
        <v>V35</v>
      </c>
      <c r="G22" s="3" t="str">
        <f>VLOOKUP(C22,Lookup!$A$1:$H$700,4,FALSE)</f>
        <v>M</v>
      </c>
      <c r="H22" s="3">
        <f>VLOOKUP(C22,Lookup!$A$1:$I$700,9,FALSE)</f>
        <v>54</v>
      </c>
      <c r="I22" s="2" t="s">
        <v>26</v>
      </c>
    </row>
    <row r="23" spans="1:9" x14ac:dyDescent="0.25">
      <c r="B23" s="1">
        <v>2</v>
      </c>
      <c r="C23" s="1">
        <v>27</v>
      </c>
      <c r="D23" t="s">
        <v>27</v>
      </c>
      <c r="E23" t="str">
        <f>VLOOKUP(C23,Lookup!$A$1:$H$700,5,FALSE)</f>
        <v>Weir Archer Academy</v>
      </c>
      <c r="F23" s="3" t="str">
        <f>VLOOKUP(C23,Lookup!$A$1:$H$700,8,FALSE)</f>
        <v>Sen</v>
      </c>
      <c r="G23" s="3" t="str">
        <f>VLOOKUP(C23,Lookup!$A$1:$H$700,4,FALSE)</f>
        <v>M</v>
      </c>
      <c r="H23" s="3">
        <f>VLOOKUP(C23,Lookup!$A$1:$I$700,9,FALSE)</f>
        <v>53</v>
      </c>
      <c r="I23" s="2" t="s">
        <v>28</v>
      </c>
    </row>
    <row r="24" spans="1:9" x14ac:dyDescent="0.25">
      <c r="B24" s="1">
        <v>3</v>
      </c>
      <c r="C24" s="1">
        <v>6</v>
      </c>
      <c r="D24" t="s">
        <v>29</v>
      </c>
      <c r="E24" t="str">
        <f>VLOOKUP(C24,Lookup!$A$1:$H$700,5,FALSE)</f>
        <v>Sutton and District AC</v>
      </c>
      <c r="F24" s="3" t="str">
        <f>VLOOKUP(C24,Lookup!$A$1:$H$700,8,FALSE)</f>
        <v>Sen</v>
      </c>
      <c r="G24" s="3" t="str">
        <f>VLOOKUP(C24,Lookup!$A$1:$H$700,4,FALSE)</f>
        <v>M</v>
      </c>
      <c r="H24" s="3">
        <f>VLOOKUP(C24,Lookup!$A$1:$I$700,9,FALSE)</f>
        <v>54</v>
      </c>
      <c r="I24" s="2" t="s">
        <v>30</v>
      </c>
    </row>
    <row r="25" spans="1:9" x14ac:dyDescent="0.25">
      <c r="B25" s="1">
        <v>4</v>
      </c>
      <c r="C25" s="1">
        <v>38</v>
      </c>
      <c r="D25" t="s">
        <v>31</v>
      </c>
      <c r="E25" t="str">
        <f>VLOOKUP(C25,Lookup!$A$1:$H$700,5,FALSE)</f>
        <v>Coventry Godiva Harriers</v>
      </c>
      <c r="F25" s="3" t="str">
        <f>VLOOKUP(C25,Lookup!$A$1:$H$700,8,FALSE)</f>
        <v>Sen</v>
      </c>
      <c r="G25" s="3" t="str">
        <f>VLOOKUP(C25,Lookup!$A$1:$H$700,4,FALSE)</f>
        <v>M</v>
      </c>
      <c r="H25" s="3">
        <f>VLOOKUP(C25,Lookup!$A$1:$I$700,9,FALSE)</f>
        <v>54</v>
      </c>
      <c r="I25" s="2" t="s">
        <v>32</v>
      </c>
    </row>
    <row r="26" spans="1:9" x14ac:dyDescent="0.25">
      <c r="B26" s="1">
        <v>5</v>
      </c>
      <c r="C26" s="1">
        <v>13</v>
      </c>
      <c r="D26" t="s">
        <v>33</v>
      </c>
      <c r="E26" t="str">
        <f>VLOOKUP(C26,Lookup!$A$1:$H$700,5,FALSE)</f>
        <v>Weir Archer Academy</v>
      </c>
      <c r="F26" s="3" t="str">
        <f>VLOOKUP(C26,Lookup!$A$1:$H$700,8,FALSE)</f>
        <v>Sen</v>
      </c>
      <c r="G26" s="3" t="str">
        <f>VLOOKUP(C26,Lookup!$A$1:$H$700,4,FALSE)</f>
        <v>M</v>
      </c>
      <c r="H26" s="3">
        <f>VLOOKUP(C26,Lookup!$A$1:$I$700,9,FALSE)</f>
        <v>54</v>
      </c>
      <c r="I26" s="2" t="s">
        <v>34</v>
      </c>
    </row>
    <row r="27" spans="1:9" x14ac:dyDescent="0.25">
      <c r="B27" s="1">
        <v>6</v>
      </c>
      <c r="C27" s="1">
        <v>22</v>
      </c>
      <c r="D27" t="s">
        <v>35</v>
      </c>
      <c r="E27" t="str">
        <f>VLOOKUP(C27,Lookup!$A$1:$H$700,5,FALSE)</f>
        <v>Red Star AC</v>
      </c>
      <c r="F27" s="3" t="str">
        <f>VLOOKUP(C27,Lookup!$A$1:$H$700,8,FALSE)</f>
        <v>U20</v>
      </c>
      <c r="G27" s="3" t="str">
        <f>VLOOKUP(C27,Lookup!$A$1:$H$700,4,FALSE)</f>
        <v>M</v>
      </c>
      <c r="H27" s="3">
        <f>VLOOKUP(C27,Lookup!$A$1:$I$700,9,FALSE)</f>
        <v>54</v>
      </c>
      <c r="I27" s="2" t="s">
        <v>36</v>
      </c>
    </row>
    <row r="28" spans="1:9" x14ac:dyDescent="0.25">
      <c r="B28" s="1">
        <v>7</v>
      </c>
      <c r="C28" s="1">
        <v>17</v>
      </c>
      <c r="D28" t="s">
        <v>37</v>
      </c>
      <c r="E28" t="str">
        <f>VLOOKUP(C28,Lookup!$A$1:$H$700,5,FALSE)</f>
        <v>Harlow AC</v>
      </c>
      <c r="F28" s="3" t="str">
        <f>VLOOKUP(C28,Lookup!$A$1:$H$700,8,FALSE)</f>
        <v>Sen</v>
      </c>
      <c r="G28" s="3" t="str">
        <f>VLOOKUP(C28,Lookup!$A$1:$H$700,4,FALSE)</f>
        <v>M</v>
      </c>
      <c r="H28" s="3">
        <f>VLOOKUP(C28,Lookup!$A$1:$I$700,9,FALSE)</f>
        <v>34</v>
      </c>
      <c r="I28" s="2" t="s">
        <v>38</v>
      </c>
    </row>
    <row r="29" spans="1:9" x14ac:dyDescent="0.25">
      <c r="B29" s="1">
        <v>8</v>
      </c>
      <c r="C29" s="1">
        <v>30</v>
      </c>
      <c r="D29" t="s">
        <v>39</v>
      </c>
      <c r="E29" t="str">
        <f>VLOOKUP(C29,Lookup!$A$1:$H$700,5,FALSE)</f>
        <v>Poole AC</v>
      </c>
      <c r="F29" s="3" t="str">
        <f>VLOOKUP(C29,Lookup!$A$1:$H$700,8,FALSE)</f>
        <v>Sen</v>
      </c>
      <c r="G29" s="3" t="str">
        <f>VLOOKUP(C29,Lookup!$A$1:$H$700,4,FALSE)</f>
        <v>M</v>
      </c>
      <c r="H29" s="3">
        <f>VLOOKUP(C29,Lookup!$A$1:$I$700,9,FALSE)</f>
        <v>34</v>
      </c>
      <c r="I29" s="2" t="s">
        <v>40</v>
      </c>
    </row>
    <row r="31" spans="1:9" x14ac:dyDescent="0.25">
      <c r="A31" t="s">
        <v>0</v>
      </c>
    </row>
    <row r="32" spans="1:9" x14ac:dyDescent="0.25">
      <c r="A32" t="s">
        <v>41</v>
      </c>
    </row>
    <row r="33" spans="1:9" x14ac:dyDescent="0.25">
      <c r="B33" s="1">
        <v>1</v>
      </c>
      <c r="C33" s="1">
        <v>51</v>
      </c>
      <c r="D33" t="s">
        <v>42</v>
      </c>
      <c r="E33" t="str">
        <f>VLOOKUP(C33,Lookup!$A$1:$H$700,5,FALSE)</f>
        <v>Harlow AC</v>
      </c>
      <c r="F33" s="3">
        <f>VLOOKUP(C33,Lookup!$A$1:$H$700,8,FALSE)</f>
        <v>0</v>
      </c>
      <c r="G33" s="3" t="str">
        <f>VLOOKUP(C33,Lookup!$A$1:$H$700,4,FALSE)</f>
        <v>M</v>
      </c>
      <c r="H33" s="3" t="str">
        <f>VLOOKUP(C33,Lookup!$A$1:$I$700,9,FALSE)</f>
        <v>T54</v>
      </c>
      <c r="I33" s="2" t="s">
        <v>43</v>
      </c>
    </row>
    <row r="34" spans="1:9" x14ac:dyDescent="0.25">
      <c r="B34" s="1">
        <v>2</v>
      </c>
      <c r="C34" s="1">
        <v>20</v>
      </c>
      <c r="D34" t="s">
        <v>44</v>
      </c>
      <c r="E34" t="str">
        <f>VLOOKUP(C34,Lookup!$A$1:$H$700,5,FALSE)</f>
        <v>Coventry Godiva Harriers</v>
      </c>
      <c r="F34" s="3" t="str">
        <f>VLOOKUP(C34,Lookup!$A$1:$H$700,8,FALSE)</f>
        <v>Sen</v>
      </c>
      <c r="G34" s="3" t="str">
        <f>VLOOKUP(C34,Lookup!$A$1:$H$700,4,FALSE)</f>
        <v>M</v>
      </c>
      <c r="H34" s="3">
        <f>VLOOKUP(C34,Lookup!$A$1:$I$700,9,FALSE)</f>
        <v>53</v>
      </c>
      <c r="I34" s="2" t="s">
        <v>45</v>
      </c>
    </row>
    <row r="35" spans="1:9" x14ac:dyDescent="0.25">
      <c r="B35" s="1">
        <v>3</v>
      </c>
      <c r="C35" s="1">
        <v>50</v>
      </c>
      <c r="D35" t="s">
        <v>46</v>
      </c>
      <c r="E35" t="str">
        <f>VLOOKUP(C35,Lookup!$A$1:$H$700,5,FALSE)</f>
        <v>Blackpool Wyre and Fylde AC</v>
      </c>
      <c r="F35" s="3" t="str">
        <f>VLOOKUP(C35,Lookup!$A$1:$H$700,8,FALSE)</f>
        <v>Sen</v>
      </c>
      <c r="G35" s="3" t="str">
        <f>VLOOKUP(C35,Lookup!$A$1:$H$700,4,FALSE)</f>
        <v>M</v>
      </c>
      <c r="H35" s="3">
        <f>VLOOKUP(C35,Lookup!$A$1:$I$700,9,FALSE)</f>
        <v>34</v>
      </c>
      <c r="I35" s="2" t="s">
        <v>47</v>
      </c>
    </row>
    <row r="36" spans="1:9" x14ac:dyDescent="0.25">
      <c r="B36" s="1">
        <v>4</v>
      </c>
      <c r="C36" s="1">
        <v>46</v>
      </c>
      <c r="D36" t="s">
        <v>48</v>
      </c>
      <c r="E36" t="str">
        <f>VLOOKUP(C36,Lookup!$A$1:$H$700,5,FALSE)</f>
        <v>Coventry Godiva Harriers</v>
      </c>
      <c r="F36" s="3" t="str">
        <f>VLOOKUP(C36,Lookup!$A$1:$H$700,8,FALSE)</f>
        <v>U17</v>
      </c>
      <c r="G36" s="3" t="str">
        <f>VLOOKUP(C36,Lookup!$A$1:$H$700,4,FALSE)</f>
        <v>M</v>
      </c>
      <c r="H36" s="3">
        <f>VLOOKUP(C36,Lookup!$A$1:$I$700,9,FALSE)</f>
        <v>34</v>
      </c>
      <c r="I36" s="2" t="s">
        <v>49</v>
      </c>
    </row>
    <row r="37" spans="1:9" x14ac:dyDescent="0.25">
      <c r="B37" s="1">
        <v>5</v>
      </c>
      <c r="C37" s="1">
        <v>16</v>
      </c>
      <c r="D37" t="s">
        <v>50</v>
      </c>
      <c r="E37" t="str">
        <f>VLOOKUP(C37,Lookup!$A$1:$H$700,5,FALSE)</f>
        <v>Weir Archer Academy</v>
      </c>
      <c r="F37" s="3" t="str">
        <f>VLOOKUP(C37,Lookup!$A$1:$H$700,8,FALSE)</f>
        <v>U20</v>
      </c>
      <c r="G37" s="3" t="str">
        <f>VLOOKUP(C37,Lookup!$A$1:$H$700,4,FALSE)</f>
        <v>M</v>
      </c>
      <c r="H37" s="3">
        <f>VLOOKUP(C37,Lookup!$A$1:$I$700,9,FALSE)</f>
        <v>34</v>
      </c>
      <c r="I37" s="2" t="s">
        <v>51</v>
      </c>
    </row>
    <row r="38" spans="1:9" x14ac:dyDescent="0.25">
      <c r="B38" s="1">
        <v>6</v>
      </c>
      <c r="C38" s="1">
        <v>12</v>
      </c>
      <c r="D38" t="s">
        <v>52</v>
      </c>
      <c r="E38" t="str">
        <f>VLOOKUP(C38,Lookup!$A$1:$H$700,5,FALSE)</f>
        <v>DSW Para Academy</v>
      </c>
      <c r="F38" s="3" t="str">
        <f>VLOOKUP(C38,Lookup!$A$1:$H$700,8,FALSE)</f>
        <v>Sen</v>
      </c>
      <c r="G38" s="3" t="str">
        <f>VLOOKUP(C38,Lookup!$A$1:$H$700,4,FALSE)</f>
        <v>M</v>
      </c>
      <c r="H38" s="3">
        <f>VLOOKUP(C38,Lookup!$A$1:$I$700,9,FALSE)</f>
        <v>33</v>
      </c>
      <c r="I38" s="2" t="s">
        <v>53</v>
      </c>
    </row>
    <row r="39" spans="1:9" x14ac:dyDescent="0.25">
      <c r="C39" s="1">
        <v>18</v>
      </c>
      <c r="D39" t="s">
        <v>54</v>
      </c>
      <c r="E39" t="str">
        <f>VLOOKUP(C39,Lookup!$A$1:$H$700,5,FALSE)</f>
        <v>Coventry Godiva Harriers</v>
      </c>
      <c r="F39" s="3" t="str">
        <f>VLOOKUP(C39,Lookup!$A$1:$H$700,8,FALSE)</f>
        <v>U20</v>
      </c>
      <c r="G39" s="3" t="str">
        <f>VLOOKUP(C39,Lookup!$A$1:$H$700,4,FALSE)</f>
        <v>M</v>
      </c>
      <c r="H39" s="3">
        <f>VLOOKUP(C39,Lookup!$A$1:$I$700,9,FALSE)</f>
        <v>34</v>
      </c>
      <c r="I39" s="2" t="s">
        <v>55</v>
      </c>
    </row>
    <row r="40" spans="1:9" x14ac:dyDescent="0.25">
      <c r="C40" s="1">
        <v>5</v>
      </c>
      <c r="D40" t="s">
        <v>56</v>
      </c>
      <c r="E40" t="str">
        <f>VLOOKUP(C40,Lookup!$A$1:$H$700,5,FALSE)</f>
        <v>Stockport Harriers and AC</v>
      </c>
      <c r="F40" s="3" t="str">
        <f>VLOOKUP(C40,Lookup!$A$1:$H$700,8,FALSE)</f>
        <v>Sen</v>
      </c>
      <c r="G40" s="3" t="str">
        <f>VLOOKUP(C40,Lookup!$A$1:$H$700,4,FALSE)</f>
        <v>M</v>
      </c>
      <c r="H40" s="3">
        <f>VLOOKUP(C40,Lookup!$A$1:$I$700,9,FALSE)</f>
        <v>33</v>
      </c>
      <c r="I40" s="2" t="s">
        <v>55</v>
      </c>
    </row>
    <row r="42" spans="1:9" x14ac:dyDescent="0.25">
      <c r="A42" t="s">
        <v>0</v>
      </c>
    </row>
    <row r="43" spans="1:9" x14ac:dyDescent="0.25">
      <c r="A43" t="s">
        <v>57</v>
      </c>
    </row>
    <row r="44" spans="1:9" x14ac:dyDescent="0.25">
      <c r="B44" s="1">
        <v>1</v>
      </c>
      <c r="C44" s="1">
        <v>31</v>
      </c>
      <c r="D44" t="s">
        <v>58</v>
      </c>
      <c r="E44" t="str">
        <f>VLOOKUP(C44,Lookup!$A$1:$H$700,5,FALSE)</f>
        <v>Leeds City AC</v>
      </c>
      <c r="F44" s="3" t="str">
        <f>VLOOKUP(C44,Lookup!$A$1:$H$700,8,FALSE)</f>
        <v>Sen</v>
      </c>
      <c r="G44" s="3" t="str">
        <f>VLOOKUP(C44,Lookup!$A$1:$H$700,4,FALSE)</f>
        <v>M</v>
      </c>
      <c r="H44" s="3">
        <f>VLOOKUP(C44,Lookup!$A$1:$I$700,9,FALSE)</f>
        <v>52</v>
      </c>
      <c r="I44" s="2" t="s">
        <v>59</v>
      </c>
    </row>
    <row r="45" spans="1:9" x14ac:dyDescent="0.25">
      <c r="B45" s="1">
        <v>2</v>
      </c>
      <c r="C45" s="1">
        <v>37</v>
      </c>
      <c r="D45" t="s">
        <v>60</v>
      </c>
      <c r="E45" t="str">
        <f>VLOOKUP(C45,Lookup!$A$1:$H$700,5,FALSE)</f>
        <v>Coventry Godiva Harriers</v>
      </c>
      <c r="F45" s="3" t="str">
        <f>VLOOKUP(C45,Lookup!$A$1:$H$700,8,FALSE)</f>
        <v>V40</v>
      </c>
      <c r="G45" s="3" t="str">
        <f>VLOOKUP(C45,Lookup!$A$1:$H$700,4,FALSE)</f>
        <v>M</v>
      </c>
      <c r="H45" s="3">
        <f>VLOOKUP(C45,Lookup!$A$1:$I$700,9,FALSE)</f>
        <v>52</v>
      </c>
      <c r="I45" s="2" t="s">
        <v>61</v>
      </c>
    </row>
    <row r="46" spans="1:9" x14ac:dyDescent="0.25">
      <c r="B46" s="1">
        <v>3</v>
      </c>
      <c r="C46" s="1">
        <v>11</v>
      </c>
      <c r="D46" t="s">
        <v>62</v>
      </c>
      <c r="E46" t="str">
        <f>VLOOKUP(C46,Lookup!$A$1:$H$700,5,FALSE)</f>
        <v>University of Warwick</v>
      </c>
      <c r="F46" s="3" t="str">
        <f>VLOOKUP(C46,Lookup!$A$1:$H$700,8,FALSE)</f>
        <v>Sen</v>
      </c>
      <c r="G46" s="3" t="str">
        <f>VLOOKUP(C46,Lookup!$A$1:$H$700,4,FALSE)</f>
        <v>M</v>
      </c>
      <c r="H46" s="3">
        <f>VLOOKUP(C46,Lookup!$A$1:$I$700,9,FALSE)</f>
        <v>34</v>
      </c>
      <c r="I46" s="2" t="s">
        <v>63</v>
      </c>
    </row>
    <row r="47" spans="1:9" x14ac:dyDescent="0.25">
      <c r="B47" s="1">
        <v>4</v>
      </c>
      <c r="C47" s="1">
        <v>1</v>
      </c>
      <c r="D47" t="s">
        <v>64</v>
      </c>
      <c r="E47" t="str">
        <f>VLOOKUP(C47,Lookup!$A$1:$H$700,5,FALSE)</f>
        <v>Harlow AC</v>
      </c>
      <c r="F47" s="3" t="str">
        <f>VLOOKUP(C47,Lookup!$A$1:$H$700,8,FALSE)</f>
        <v>Sen</v>
      </c>
      <c r="G47" s="3" t="str">
        <f>VLOOKUP(C47,Lookup!$A$1:$H$700,4,FALSE)</f>
        <v>M</v>
      </c>
      <c r="H47" s="3">
        <f>VLOOKUP(C47,Lookup!$A$1:$I$700,9,FALSE)</f>
        <v>34</v>
      </c>
      <c r="I47" s="2" t="s">
        <v>65</v>
      </c>
    </row>
    <row r="48" spans="1:9" x14ac:dyDescent="0.25">
      <c r="B48" s="1">
        <v>5</v>
      </c>
      <c r="C48" s="1">
        <v>14</v>
      </c>
      <c r="D48" t="s">
        <v>66</v>
      </c>
      <c r="E48" t="str">
        <f>VLOOKUP(C48,Lookup!$A$1:$H$700,5,FALSE)</f>
        <v>Sutton and District AC</v>
      </c>
      <c r="F48" s="3" t="str">
        <f>VLOOKUP(C48,Lookup!$A$1:$H$700,8,FALSE)</f>
        <v>Sen</v>
      </c>
      <c r="G48" s="3" t="str">
        <f>VLOOKUP(C48,Lookup!$A$1:$H$700,4,FALSE)</f>
        <v>M</v>
      </c>
      <c r="H48" s="3">
        <f>VLOOKUP(C48,Lookup!$A$1:$I$700,9,FALSE)</f>
        <v>33</v>
      </c>
      <c r="I48" s="2" t="s">
        <v>67</v>
      </c>
    </row>
    <row r="49" spans="1:9" x14ac:dyDescent="0.25">
      <c r="B49" s="1">
        <v>6</v>
      </c>
      <c r="C49" s="1">
        <v>24</v>
      </c>
      <c r="D49" t="s">
        <v>68</v>
      </c>
      <c r="E49" t="str">
        <f>VLOOKUP(C49,Lookup!$A$1:$H$700,5,FALSE)</f>
        <v>Harlow AC</v>
      </c>
      <c r="F49" s="3" t="str">
        <f>VLOOKUP(C49,Lookup!$A$1:$H$700,8,FALSE)</f>
        <v>V40</v>
      </c>
      <c r="G49" s="3" t="str">
        <f>VLOOKUP(C49,Lookup!$A$1:$H$700,4,FALSE)</f>
        <v>M</v>
      </c>
      <c r="H49" s="3">
        <f>VLOOKUP(C49,Lookup!$A$1:$I$700,9,FALSE)</f>
        <v>33</v>
      </c>
      <c r="I49" s="2" t="s">
        <v>69</v>
      </c>
    </row>
    <row r="50" spans="1:9" x14ac:dyDescent="0.25">
      <c r="C50" s="1">
        <v>47</v>
      </c>
      <c r="D50" t="s">
        <v>70</v>
      </c>
      <c r="E50" t="str">
        <f>VLOOKUP(C50,Lookup!$A$1:$H$700,5,FALSE)</f>
        <v>Sutton and District AC</v>
      </c>
      <c r="F50" s="3" t="str">
        <f>VLOOKUP(C50,Lookup!$A$1:$H$700,8,FALSE)</f>
        <v>Sen</v>
      </c>
      <c r="G50" s="3" t="str">
        <f>VLOOKUP(C50,Lookup!$A$1:$H$700,4,FALSE)</f>
        <v>M</v>
      </c>
      <c r="H50" s="3">
        <f>VLOOKUP(C50,Lookup!$A$1:$I$700,9,FALSE)</f>
        <v>33</v>
      </c>
      <c r="I50" s="2" t="s">
        <v>55</v>
      </c>
    </row>
    <row r="52" spans="1:9" x14ac:dyDescent="0.25">
      <c r="A52" t="s">
        <v>0</v>
      </c>
    </row>
    <row r="53" spans="1:9" x14ac:dyDescent="0.25">
      <c r="A53" t="s">
        <v>71</v>
      </c>
    </row>
    <row r="54" spans="1:9" x14ac:dyDescent="0.25">
      <c r="B54" s="1">
        <v>1</v>
      </c>
      <c r="C54" s="1">
        <v>44</v>
      </c>
      <c r="D54" t="s">
        <v>72</v>
      </c>
      <c r="E54" t="str">
        <f>VLOOKUP(C54,Lookup!$A$1:$H$700,5,FALSE)</f>
        <v>Harlow AC</v>
      </c>
      <c r="F54" s="3" t="str">
        <f>VLOOKUP(C54,Lookup!$A$1:$H$700,8,FALSE)</f>
        <v>U15</v>
      </c>
      <c r="G54" s="3" t="str">
        <f>VLOOKUP(C54,Lookup!$A$1:$H$700,4,FALSE)</f>
        <v>M</v>
      </c>
      <c r="H54" s="3">
        <f>VLOOKUP(C54,Lookup!$A$1:$I$700,9,FALSE)</f>
        <v>34</v>
      </c>
      <c r="I54" s="2" t="s">
        <v>73</v>
      </c>
    </row>
    <row r="55" spans="1:9" x14ac:dyDescent="0.25">
      <c r="B55" s="1">
        <v>2</v>
      </c>
      <c r="C55" s="1">
        <v>40</v>
      </c>
      <c r="D55" t="s">
        <v>74</v>
      </c>
      <c r="E55" t="str">
        <f>VLOOKUP(C55,Lookup!$A$1:$H$700,5,FALSE)</f>
        <v>Harlow AC</v>
      </c>
      <c r="F55" s="3" t="str">
        <f>VLOOKUP(C55,Lookup!$A$1:$H$700,8,FALSE)</f>
        <v>V55</v>
      </c>
      <c r="G55" s="3" t="str">
        <f>VLOOKUP(C55,Lookup!$A$1:$H$700,4,FALSE)</f>
        <v>M</v>
      </c>
      <c r="H55" s="3">
        <f>VLOOKUP(C55,Lookup!$A$1:$I$700,9,FALSE)</f>
        <v>51</v>
      </c>
      <c r="I55" s="2" t="s">
        <v>75</v>
      </c>
    </row>
    <row r="56" spans="1:9" x14ac:dyDescent="0.25">
      <c r="B56" s="1">
        <v>3</v>
      </c>
      <c r="C56" s="1">
        <v>29</v>
      </c>
      <c r="D56" t="s">
        <v>76</v>
      </c>
      <c r="E56" t="str">
        <f>VLOOKUP(C56,Lookup!$A$1:$H$700,5,FALSE)</f>
        <v>Worthing and District Harriers</v>
      </c>
      <c r="F56" s="3" t="str">
        <f>VLOOKUP(C56,Lookup!$A$1:$H$700,8,FALSE)</f>
        <v>U17</v>
      </c>
      <c r="G56" s="3" t="str">
        <f>VLOOKUP(C56,Lookup!$A$1:$H$700,4,FALSE)</f>
        <v>M</v>
      </c>
      <c r="H56" s="3">
        <f>VLOOKUP(C56,Lookup!$A$1:$I$700,9,FALSE)</f>
        <v>34</v>
      </c>
      <c r="I56" s="2" t="s">
        <v>77</v>
      </c>
    </row>
    <row r="57" spans="1:9" x14ac:dyDescent="0.25">
      <c r="B57" s="1">
        <v>4</v>
      </c>
      <c r="C57" s="1">
        <v>3</v>
      </c>
      <c r="D57" t="s">
        <v>78</v>
      </c>
      <c r="E57" t="str">
        <f>VLOOKUP(C57,Lookup!$A$1:$H$700,5,FALSE)</f>
        <v>Victoria Park Harriers and Tower Hamlets AC</v>
      </c>
      <c r="F57" s="3" t="str">
        <f>VLOOKUP(C57,Lookup!$A$1:$H$700,8,FALSE)</f>
        <v>V45</v>
      </c>
      <c r="G57" s="3" t="str">
        <f>VLOOKUP(C57,Lookup!$A$1:$H$700,4,FALSE)</f>
        <v>M</v>
      </c>
      <c r="H57" s="3">
        <f>VLOOKUP(C57,Lookup!$A$1:$I$700,9,FALSE)</f>
        <v>52</v>
      </c>
      <c r="I57" s="2" t="s">
        <v>79</v>
      </c>
    </row>
    <row r="58" spans="1:9" x14ac:dyDescent="0.25">
      <c r="B58" s="1">
        <v>5</v>
      </c>
      <c r="C58" s="1">
        <v>23</v>
      </c>
      <c r="D58" t="s">
        <v>80</v>
      </c>
      <c r="E58" t="str">
        <f>VLOOKUP(C58,Lookup!$A$1:$H$700,5,FALSE)</f>
        <v>Harlow AC</v>
      </c>
      <c r="F58" s="3" t="str">
        <f>VLOOKUP(C58,Lookup!$A$1:$H$700,8,FALSE)</f>
        <v>U15</v>
      </c>
      <c r="G58" s="3" t="str">
        <f>VLOOKUP(C58,Lookup!$A$1:$H$700,4,FALSE)</f>
        <v>M</v>
      </c>
      <c r="H58" s="3">
        <f>VLOOKUP(C58,Lookup!$A$1:$I$700,9,FALSE)</f>
        <v>33</v>
      </c>
      <c r="I58" s="2" t="s">
        <v>81</v>
      </c>
    </row>
    <row r="59" spans="1:9" x14ac:dyDescent="0.25">
      <c r="B59" s="1">
        <v>6</v>
      </c>
      <c r="C59" s="1">
        <v>15</v>
      </c>
      <c r="D59" t="s">
        <v>82</v>
      </c>
      <c r="E59" t="str">
        <f>VLOOKUP(C59,Lookup!$A$1:$H$700,5,FALSE)</f>
        <v>Newham and Essex Beagles AC</v>
      </c>
      <c r="F59" s="3" t="str">
        <f>VLOOKUP(C59,Lookup!$A$1:$H$700,8,FALSE)</f>
        <v>V45</v>
      </c>
      <c r="G59" s="3" t="str">
        <f>VLOOKUP(C59,Lookup!$A$1:$H$700,4,FALSE)</f>
        <v>M</v>
      </c>
      <c r="H59" s="3">
        <f>VLOOKUP(C59,Lookup!$A$1:$I$700,9,FALSE)</f>
        <v>51</v>
      </c>
      <c r="I59" s="2" t="s">
        <v>83</v>
      </c>
    </row>
    <row r="61" spans="1:9" x14ac:dyDescent="0.25">
      <c r="A61" t="s">
        <v>84</v>
      </c>
    </row>
    <row r="62" spans="1:9" x14ac:dyDescent="0.25">
      <c r="A62" t="s">
        <v>85</v>
      </c>
    </row>
    <row r="63" spans="1:9" x14ac:dyDescent="0.25">
      <c r="B63" s="1">
        <v>1</v>
      </c>
      <c r="C63" s="1">
        <v>35</v>
      </c>
      <c r="D63" t="s">
        <v>86</v>
      </c>
      <c r="E63" t="str">
        <f>VLOOKUP(C63,Lookup!$A$1:$H$700,5,FALSE)</f>
        <v>City of Sheffield and Dearne AC</v>
      </c>
      <c r="F63" s="3" t="str">
        <f>VLOOKUP(C63,Lookup!$A$1:$H$700,8,FALSE)</f>
        <v>U20</v>
      </c>
      <c r="G63" s="3" t="str">
        <f>VLOOKUP(C63,Lookup!$A$1:$H$700,4,FALSE)</f>
        <v>M</v>
      </c>
      <c r="H63" s="3" t="str">
        <f>VLOOKUP(C63,Lookup!$A$1:$I$700,9,FALSE)</f>
        <v>RR3</v>
      </c>
      <c r="I63" s="2" t="s">
        <v>87</v>
      </c>
    </row>
    <row r="64" spans="1:9" x14ac:dyDescent="0.25">
      <c r="B64" s="1">
        <v>2</v>
      </c>
      <c r="C64" s="1">
        <v>25</v>
      </c>
      <c r="D64" t="s">
        <v>88</v>
      </c>
      <c r="E64" t="str">
        <f>VLOOKUP(C64,Lookup!$A$1:$H$700,5,FALSE)</f>
        <v>City of Sheffield and Dearne AC</v>
      </c>
      <c r="F64" s="3" t="str">
        <f>VLOOKUP(C64,Lookup!$A$1:$H$700,8,FALSE)</f>
        <v>Sen</v>
      </c>
      <c r="G64" s="3" t="str">
        <f>VLOOKUP(C64,Lookup!$A$1:$H$700,4,FALSE)</f>
        <v>M</v>
      </c>
      <c r="H64" s="3" t="str">
        <f>VLOOKUP(C64,Lookup!$A$1:$I$700,9,FALSE)</f>
        <v>RR3</v>
      </c>
      <c r="I64" s="2" t="s">
        <v>89</v>
      </c>
    </row>
    <row r="65" spans="1:9" x14ac:dyDescent="0.25">
      <c r="B65" s="1">
        <v>3</v>
      </c>
      <c r="C65" s="1">
        <v>9</v>
      </c>
      <c r="D65" t="s">
        <v>90</v>
      </c>
      <c r="E65" t="str">
        <f>VLOOKUP(C65,Lookup!$A$1:$H$700,5,FALSE)</f>
        <v>City of Sheffield and Dearne AC</v>
      </c>
      <c r="F65" s="3" t="str">
        <f>VLOOKUP(C65,Lookup!$A$1:$H$700,8,FALSE)</f>
        <v>Sen</v>
      </c>
      <c r="G65" s="3" t="str">
        <f>VLOOKUP(C65,Lookup!$A$1:$H$700,4,FALSE)</f>
        <v>F</v>
      </c>
      <c r="H65" s="3" t="str">
        <f>VLOOKUP(C65,Lookup!$A$1:$I$700,9,FALSE)</f>
        <v>RR3</v>
      </c>
      <c r="I65" s="2" t="s">
        <v>91</v>
      </c>
    </row>
    <row r="66" spans="1:9" x14ac:dyDescent="0.25">
      <c r="B66" s="1">
        <v>4</v>
      </c>
      <c r="C66" s="1">
        <v>43</v>
      </c>
      <c r="D66" t="s">
        <v>92</v>
      </c>
      <c r="E66" t="str">
        <f>VLOOKUP(C66,Lookup!$A$1:$H$700,5,FALSE)</f>
        <v>Lincoln Wellington AC</v>
      </c>
      <c r="F66" s="3" t="str">
        <f>VLOOKUP(C66,Lookup!$A$1:$H$700,8,FALSE)</f>
        <v>U15</v>
      </c>
      <c r="G66" s="3" t="str">
        <f>VLOOKUP(C66,Lookup!$A$1:$H$700,4,FALSE)</f>
        <v>M</v>
      </c>
      <c r="H66" s="3" t="str">
        <f>VLOOKUP(C66,Lookup!$A$1:$I$700,9,FALSE)</f>
        <v>RR3</v>
      </c>
      <c r="I66" s="2" t="s">
        <v>93</v>
      </c>
    </row>
    <row r="67" spans="1:9" x14ac:dyDescent="0.25">
      <c r="B67" s="1">
        <v>5</v>
      </c>
      <c r="C67" s="1">
        <v>33</v>
      </c>
      <c r="D67" t="s">
        <v>94</v>
      </c>
      <c r="E67" t="str">
        <f>VLOOKUP(C67,Lookup!$A$1:$H$700,5,FALSE)</f>
        <v>Chesterfield and District AC</v>
      </c>
      <c r="F67" s="3" t="str">
        <f>VLOOKUP(C67,Lookup!$A$1:$H$700,8,FALSE)</f>
        <v>U15</v>
      </c>
      <c r="G67" s="3" t="str">
        <f>VLOOKUP(C67,Lookup!$A$1:$H$700,4,FALSE)</f>
        <v>F</v>
      </c>
      <c r="H67" s="3" t="str">
        <f>VLOOKUP(C67,Lookup!$A$1:$I$700,9,FALSE)</f>
        <v>RR2</v>
      </c>
      <c r="I67" s="2" t="s">
        <v>95</v>
      </c>
    </row>
    <row r="68" spans="1:9" x14ac:dyDescent="0.25">
      <c r="B68" s="1">
        <v>6</v>
      </c>
      <c r="C68" s="1">
        <v>2</v>
      </c>
      <c r="D68" t="s">
        <v>96</v>
      </c>
      <c r="E68" t="str">
        <f>VLOOKUP(C68,Lookup!$A$1:$H$700,5,FALSE)</f>
        <v>City of York AC</v>
      </c>
      <c r="F68" s="3" t="str">
        <f>VLOOKUP(C68,Lookup!$A$1:$H$700,8,FALSE)</f>
        <v>U15</v>
      </c>
      <c r="G68" s="3" t="str">
        <f>VLOOKUP(C68,Lookup!$A$1:$H$700,4,FALSE)</f>
        <v>F</v>
      </c>
      <c r="H68" s="3" t="str">
        <f>VLOOKUP(C68,Lookup!$A$1:$I$700,9,FALSE)</f>
        <v>RR1</v>
      </c>
      <c r="I68" s="2" t="s">
        <v>97</v>
      </c>
    </row>
    <row r="70" spans="1:9" x14ac:dyDescent="0.25">
      <c r="A70" t="s">
        <v>98</v>
      </c>
    </row>
    <row r="71" spans="1:9" x14ac:dyDescent="0.25">
      <c r="A71" t="s">
        <v>99</v>
      </c>
    </row>
    <row r="72" spans="1:9" x14ac:dyDescent="0.25">
      <c r="B72" s="1">
        <v>1</v>
      </c>
      <c r="C72" s="1">
        <v>77</v>
      </c>
      <c r="D72" t="s">
        <v>100</v>
      </c>
      <c r="E72" t="str">
        <f>VLOOKUP(C72,Lookup!$A$1:$H$700,5,FALSE)</f>
        <v>Dacorum and Tring AC</v>
      </c>
      <c r="F72" s="3" t="str">
        <f>VLOOKUP(C72,Lookup!$A$1:$H$700,8,FALSE)</f>
        <v>U17</v>
      </c>
      <c r="G72" s="3" t="str">
        <f>VLOOKUP(C72,Lookup!$A$1:$H$700,4,FALSE)</f>
        <v>F</v>
      </c>
      <c r="H72" s="3">
        <f>VLOOKUP(C72,Lookup!$A$1:$I$700,9,FALSE)</f>
        <v>20</v>
      </c>
      <c r="I72" s="2" t="s">
        <v>101</v>
      </c>
    </row>
    <row r="73" spans="1:9" x14ac:dyDescent="0.25">
      <c r="B73" s="1">
        <v>2</v>
      </c>
      <c r="C73" s="1">
        <v>114</v>
      </c>
      <c r="D73" t="s">
        <v>102</v>
      </c>
      <c r="E73" t="str">
        <f>VLOOKUP(C73,Lookup!$A$1:$H$700,5,FALSE)</f>
        <v>Bristol and West AC</v>
      </c>
      <c r="F73" s="3" t="str">
        <f>VLOOKUP(C73,Lookup!$A$1:$H$700,8,FALSE)</f>
        <v>Sen</v>
      </c>
      <c r="G73" s="3" t="str">
        <f>VLOOKUP(C73,Lookup!$A$1:$H$700,4,FALSE)</f>
        <v>F</v>
      </c>
      <c r="H73" s="3">
        <f>VLOOKUP(C73,Lookup!$A$1:$I$700,9,FALSE)</f>
        <v>64</v>
      </c>
      <c r="I73" s="2" t="s">
        <v>103</v>
      </c>
    </row>
    <row r="74" spans="1:9" x14ac:dyDescent="0.25">
      <c r="B74" s="1">
        <v>3</v>
      </c>
      <c r="C74" s="1">
        <v>99</v>
      </c>
      <c r="D74" t="s">
        <v>104</v>
      </c>
      <c r="E74" t="str">
        <f>VLOOKUP(C74,Lookup!$A$1:$H$700,5,FALSE)</f>
        <v>Birchfield Harriers</v>
      </c>
      <c r="F74" s="3" t="str">
        <f>VLOOKUP(C74,Lookup!$A$1:$H$700,8,FALSE)</f>
        <v>Sen</v>
      </c>
      <c r="G74" s="3" t="str">
        <f>VLOOKUP(C74,Lookup!$A$1:$H$700,4,FALSE)</f>
        <v>F</v>
      </c>
      <c r="H74" s="3">
        <f>VLOOKUP(C74,Lookup!$A$1:$I$700,9,FALSE)</f>
        <v>44</v>
      </c>
      <c r="I74" s="2" t="s">
        <v>105</v>
      </c>
    </row>
    <row r="75" spans="1:9" x14ac:dyDescent="0.25">
      <c r="B75" s="1">
        <v>4</v>
      </c>
      <c r="C75" s="1">
        <v>61</v>
      </c>
      <c r="D75" t="s">
        <v>106</v>
      </c>
      <c r="E75" t="str">
        <f>VLOOKUP(C75,Lookup!$A$1:$H$700,5,FALSE)</f>
        <v>Guildford and Godalming AC</v>
      </c>
      <c r="F75" s="3" t="str">
        <f>VLOOKUP(C75,Lookup!$A$1:$H$700,8,FALSE)</f>
        <v>Sen</v>
      </c>
      <c r="G75" s="3" t="str">
        <f>VLOOKUP(C75,Lookup!$A$1:$H$700,4,FALSE)</f>
        <v>F</v>
      </c>
      <c r="H75" s="3">
        <f>VLOOKUP(C75,Lookup!$A$1:$I$700,9,FALSE)</f>
        <v>38</v>
      </c>
      <c r="I75" s="2" t="s">
        <v>107</v>
      </c>
    </row>
    <row r="76" spans="1:9" x14ac:dyDescent="0.25">
      <c r="B76" s="1">
        <v>5</v>
      </c>
      <c r="C76" s="1">
        <v>97</v>
      </c>
      <c r="D76" t="s">
        <v>108</v>
      </c>
      <c r="E76" t="str">
        <f>VLOOKUP(C76,Lookup!$A$1:$H$700,5,FALSE)</f>
        <v>DSW Para Academy</v>
      </c>
      <c r="F76" s="3" t="str">
        <f>VLOOKUP(C76,Lookup!$A$1:$H$700,8,FALSE)</f>
        <v>U20</v>
      </c>
      <c r="G76" s="3" t="str">
        <f>VLOOKUP(C76,Lookup!$A$1:$H$700,4,FALSE)</f>
        <v>F</v>
      </c>
      <c r="H76" s="3">
        <f>VLOOKUP(C76,Lookup!$A$1:$I$700,9,FALSE)</f>
        <v>44</v>
      </c>
      <c r="I76" s="2" t="s">
        <v>109</v>
      </c>
    </row>
    <row r="77" spans="1:9" x14ac:dyDescent="0.25">
      <c r="B77" s="1">
        <v>6</v>
      </c>
      <c r="C77" s="1">
        <v>93</v>
      </c>
      <c r="D77" t="s">
        <v>110</v>
      </c>
      <c r="E77" t="str">
        <f>VLOOKUP(C77,Lookup!$A$1:$H$700,5,FALSE)</f>
        <v>Birchfield Harriers</v>
      </c>
      <c r="F77" s="3" t="str">
        <f>VLOOKUP(C77,Lookup!$A$1:$H$700,8,FALSE)</f>
        <v>Sen</v>
      </c>
      <c r="G77" s="3" t="str">
        <f>VLOOKUP(C77,Lookup!$A$1:$H$700,4,FALSE)</f>
        <v>F</v>
      </c>
      <c r="H77" s="3">
        <f>VLOOKUP(C77,Lookup!$A$1:$I$700,9,FALSE)</f>
        <v>37</v>
      </c>
      <c r="I77" s="2" t="s">
        <v>111</v>
      </c>
    </row>
    <row r="78" spans="1:9" x14ac:dyDescent="0.25">
      <c r="B78" s="1">
        <v>7</v>
      </c>
      <c r="C78" s="1">
        <v>75</v>
      </c>
      <c r="D78" t="s">
        <v>112</v>
      </c>
      <c r="E78" t="str">
        <f>VLOOKUP(C78,Lookup!$A$1:$H$700,5,FALSE)</f>
        <v>Yeovil Olympiads AC</v>
      </c>
      <c r="F78" s="3" t="str">
        <f>VLOOKUP(C78,Lookup!$A$1:$H$700,8,FALSE)</f>
        <v>U20</v>
      </c>
      <c r="G78" s="3" t="str">
        <f>VLOOKUP(C78,Lookup!$A$1:$H$700,4,FALSE)</f>
        <v>F</v>
      </c>
      <c r="H78" s="3">
        <f>VLOOKUP(C78,Lookup!$A$1:$I$700,9,FALSE)</f>
        <v>37</v>
      </c>
      <c r="I78" s="2" t="s">
        <v>113</v>
      </c>
    </row>
    <row r="79" spans="1:9" x14ac:dyDescent="0.25">
      <c r="C79" s="1">
        <v>103</v>
      </c>
      <c r="D79" t="s">
        <v>114</v>
      </c>
      <c r="E79" t="str">
        <f>VLOOKUP(C79,Lookup!$A$1:$H$700,5,FALSE)</f>
        <v>Stevenage and North Herts AC</v>
      </c>
      <c r="F79" s="3" t="str">
        <f>VLOOKUP(C79,Lookup!$A$1:$H$700,8,FALSE)</f>
        <v>Sen</v>
      </c>
      <c r="G79" s="3" t="str">
        <f>VLOOKUP(C79,Lookup!$A$1:$H$700,4,FALSE)</f>
        <v>F</v>
      </c>
      <c r="H79" s="3">
        <f>VLOOKUP(C79,Lookup!$A$1:$I$700,9,FALSE)</f>
        <v>20</v>
      </c>
      <c r="I79" s="2" t="s">
        <v>55</v>
      </c>
    </row>
    <row r="81" spans="1:9" x14ac:dyDescent="0.25">
      <c r="A81" t="s">
        <v>98</v>
      </c>
    </row>
    <row r="82" spans="1:9" x14ac:dyDescent="0.25">
      <c r="A82" t="s">
        <v>115</v>
      </c>
    </row>
    <row r="83" spans="1:9" x14ac:dyDescent="0.25">
      <c r="B83" s="1">
        <v>1</v>
      </c>
      <c r="C83" s="1">
        <v>104</v>
      </c>
      <c r="D83" t="s">
        <v>116</v>
      </c>
      <c r="E83" t="str">
        <f>VLOOKUP(C83,Lookup!$A$1:$H$700,5,FALSE)</f>
        <v>Newham and Essex Beagles AC</v>
      </c>
      <c r="F83" s="3" t="str">
        <f>VLOOKUP(C83,Lookup!$A$1:$H$700,8,FALSE)</f>
        <v>U17</v>
      </c>
      <c r="G83" s="3" t="str">
        <f>VLOOKUP(C83,Lookup!$A$1:$H$700,4,FALSE)</f>
        <v>F</v>
      </c>
      <c r="H83" s="3">
        <f>VLOOKUP(C83,Lookup!$A$1:$I$700,9,FALSE)</f>
        <v>11</v>
      </c>
      <c r="I83" s="2" t="s">
        <v>117</v>
      </c>
    </row>
    <row r="84" spans="1:9" x14ac:dyDescent="0.25">
      <c r="B84" s="1">
        <v>2</v>
      </c>
      <c r="C84" s="1">
        <v>121</v>
      </c>
      <c r="D84" t="s">
        <v>118</v>
      </c>
      <c r="E84" t="str">
        <f>VLOOKUP(C84,Lookup!$A$1:$H$700,5,FALSE)</f>
        <v>Cheltenham and County Harriers</v>
      </c>
      <c r="F84" s="3" t="str">
        <f>VLOOKUP(C84,Lookup!$A$1:$H$700,8,FALSE)</f>
        <v>Sen</v>
      </c>
      <c r="G84" s="3" t="str">
        <f>VLOOKUP(C84,Lookup!$A$1:$H$700,4,FALSE)</f>
        <v>F</v>
      </c>
      <c r="H84" s="3">
        <f>VLOOKUP(C84,Lookup!$A$1:$I$700,9,FALSE)</f>
        <v>44</v>
      </c>
      <c r="I84" s="2" t="s">
        <v>119</v>
      </c>
    </row>
    <row r="85" spans="1:9" x14ac:dyDescent="0.25">
      <c r="B85" s="1">
        <v>3</v>
      </c>
      <c r="C85" s="1">
        <v>80</v>
      </c>
      <c r="D85" t="s">
        <v>120</v>
      </c>
      <c r="E85" t="str">
        <f>VLOOKUP(C85,Lookup!$A$1:$H$700,5,FALSE)</f>
        <v>North Down AC</v>
      </c>
      <c r="F85" s="3" t="str">
        <f>VLOOKUP(C85,Lookup!$A$1:$H$700,8,FALSE)</f>
        <v>U17</v>
      </c>
      <c r="G85" s="3" t="str">
        <f>VLOOKUP(C85,Lookup!$A$1:$H$700,4,FALSE)</f>
        <v>F</v>
      </c>
      <c r="H85" s="3">
        <f>VLOOKUP(C85,Lookup!$A$1:$I$700,9,FALSE)</f>
        <v>36</v>
      </c>
      <c r="I85" s="2" t="s">
        <v>121</v>
      </c>
    </row>
    <row r="86" spans="1:9" x14ac:dyDescent="0.25">
      <c r="B86" s="1">
        <v>4</v>
      </c>
      <c r="C86" s="1">
        <v>108</v>
      </c>
      <c r="D86" t="s">
        <v>122</v>
      </c>
      <c r="E86" t="str">
        <f>VLOOKUP(C86,Lookup!$A$1:$H$700,5,FALSE)</f>
        <v>DSW Para Academy</v>
      </c>
      <c r="F86" s="3" t="str">
        <f>VLOOKUP(C86,Lookup!$A$1:$H$700,8,FALSE)</f>
        <v>U17</v>
      </c>
      <c r="G86" s="3" t="str">
        <f>VLOOKUP(C86,Lookup!$A$1:$H$700,4,FALSE)</f>
        <v>F</v>
      </c>
      <c r="H86" s="3">
        <f>VLOOKUP(C86,Lookup!$A$1:$I$700,9,FALSE)</f>
        <v>62</v>
      </c>
      <c r="I86" s="2" t="s">
        <v>123</v>
      </c>
    </row>
    <row r="87" spans="1:9" x14ac:dyDescent="0.25">
      <c r="B87" s="1">
        <v>5</v>
      </c>
      <c r="C87" s="1">
        <v>107</v>
      </c>
      <c r="D87" t="s">
        <v>124</v>
      </c>
      <c r="E87" t="str">
        <f>VLOOKUP(C87,Lookup!$A$1:$H$700,5,FALSE)</f>
        <v>Bracknell AC</v>
      </c>
      <c r="F87" s="3" t="str">
        <f>VLOOKUP(C87,Lookup!$A$1:$H$700,8,FALSE)</f>
        <v>U20</v>
      </c>
      <c r="G87" s="3" t="str">
        <f>VLOOKUP(C87,Lookup!$A$1:$H$700,4,FALSE)</f>
        <v>F</v>
      </c>
      <c r="H87" s="3">
        <f>VLOOKUP(C87,Lookup!$A$1:$I$700,9,FALSE)</f>
        <v>37</v>
      </c>
      <c r="I87" s="2" t="s">
        <v>125</v>
      </c>
    </row>
    <row r="88" spans="1:9" x14ac:dyDescent="0.25">
      <c r="B88" s="1">
        <v>6</v>
      </c>
      <c r="C88" s="1">
        <v>126</v>
      </c>
      <c r="D88" t="s">
        <v>126</v>
      </c>
      <c r="E88" t="str">
        <f>VLOOKUP(C88,Lookup!$A$1:$H$700,5,FALSE)</f>
        <v>Invictus</v>
      </c>
      <c r="F88" s="3" t="str">
        <f>VLOOKUP(C88,Lookup!$A$1:$H$700,8,FALSE)</f>
        <v>Sen</v>
      </c>
      <c r="G88" s="3" t="str">
        <f>VLOOKUP(C88,Lookup!$A$1:$H$700,4,FALSE)</f>
        <v>F</v>
      </c>
      <c r="I88" s="2" t="s">
        <v>127</v>
      </c>
    </row>
    <row r="90" spans="1:9" x14ac:dyDescent="0.25">
      <c r="A90" t="s">
        <v>98</v>
      </c>
    </row>
    <row r="91" spans="1:9" x14ac:dyDescent="0.25">
      <c r="A91" t="s">
        <v>128</v>
      </c>
    </row>
    <row r="92" spans="1:9" x14ac:dyDescent="0.25">
      <c r="B92" s="1">
        <v>1</v>
      </c>
      <c r="C92" s="1">
        <v>86</v>
      </c>
      <c r="D92" t="s">
        <v>129</v>
      </c>
      <c r="E92" t="str">
        <f>VLOOKUP(C92,Lookup!$A$1:$H$700,5,FALSE)</f>
        <v>City Of Plymouth AC</v>
      </c>
      <c r="F92" s="3" t="str">
        <f>VLOOKUP(C92,Lookup!$A$1:$H$700,8,FALSE)</f>
        <v>Sen</v>
      </c>
      <c r="G92" s="3" t="str">
        <f>VLOOKUP(C92,Lookup!$A$1:$H$700,4,FALSE)</f>
        <v>M</v>
      </c>
      <c r="H92" s="3">
        <f>VLOOKUP(C92,Lookup!$A$1:$I$700,9,FALSE)</f>
        <v>46</v>
      </c>
      <c r="I92" s="2" t="s">
        <v>130</v>
      </c>
    </row>
    <row r="93" spans="1:9" x14ac:dyDescent="0.25">
      <c r="B93" s="1">
        <v>2</v>
      </c>
      <c r="C93" s="1">
        <v>118</v>
      </c>
      <c r="D93" t="s">
        <v>131</v>
      </c>
      <c r="E93" t="str">
        <f>VLOOKUP(C93,Lookup!$A$1:$H$700,5,FALSE)</f>
        <v>Charnwood A C</v>
      </c>
      <c r="F93" s="3" t="str">
        <f>VLOOKUP(C93,Lookup!$A$1:$H$700,8,FALSE)</f>
        <v>U20</v>
      </c>
      <c r="G93" s="3" t="str">
        <f>VLOOKUP(C93,Lookup!$A$1:$H$700,4,FALSE)</f>
        <v>M</v>
      </c>
      <c r="H93" s="3">
        <f>VLOOKUP(C93,Lookup!$A$1:$I$700,9,FALSE)</f>
        <v>38</v>
      </c>
      <c r="I93" s="2" t="s">
        <v>132</v>
      </c>
    </row>
    <row r="94" spans="1:9" x14ac:dyDescent="0.25">
      <c r="B94" s="1">
        <v>3</v>
      </c>
      <c r="C94" s="1">
        <v>122</v>
      </c>
      <c r="D94" t="s">
        <v>133</v>
      </c>
      <c r="E94" t="str">
        <f>VLOOKUP(C94,Lookup!$A$1:$H$700,5,FALSE)</f>
        <v>Cleethorpes and District AC</v>
      </c>
      <c r="F94" s="3" t="str">
        <f>VLOOKUP(C94,Lookup!$A$1:$H$700,8,FALSE)</f>
        <v>Sen</v>
      </c>
      <c r="G94" s="3" t="str">
        <f>VLOOKUP(C94,Lookup!$A$1:$H$700,4,FALSE)</f>
        <v>M</v>
      </c>
      <c r="H94" s="3">
        <f>VLOOKUP(C94,Lookup!$A$1:$I$700,9,FALSE)</f>
        <v>12</v>
      </c>
      <c r="I94" s="2" t="s">
        <v>134</v>
      </c>
    </row>
    <row r="95" spans="1:9" x14ac:dyDescent="0.25">
      <c r="B95" s="1">
        <v>4</v>
      </c>
      <c r="C95" s="1">
        <v>92</v>
      </c>
      <c r="D95" t="s">
        <v>135</v>
      </c>
      <c r="E95" t="str">
        <f>VLOOKUP(C95,Lookup!$A$1:$H$700,5,FALSE)</f>
        <v>Unattached</v>
      </c>
      <c r="F95" s="3" t="str">
        <f>VLOOKUP(C95,Lookup!$A$1:$H$700,8,FALSE)</f>
        <v>U20</v>
      </c>
      <c r="G95" s="3" t="str">
        <f>VLOOKUP(C95,Lookup!$A$1:$H$700,4,FALSE)</f>
        <v>M</v>
      </c>
      <c r="H95" s="3">
        <f>VLOOKUP(C95,Lookup!$A$1:$I$700,9,FALSE)</f>
        <v>20</v>
      </c>
      <c r="I95" s="2" t="s">
        <v>136</v>
      </c>
    </row>
    <row r="96" spans="1:9" x14ac:dyDescent="0.25">
      <c r="B96" s="1">
        <v>5</v>
      </c>
      <c r="C96" s="1">
        <v>82</v>
      </c>
      <c r="D96" t="s">
        <v>137</v>
      </c>
      <c r="E96" t="str">
        <f>VLOOKUP(C96,Lookup!$A$1:$H$700,5,FALSE)</f>
        <v>Wigan and District H and AC</v>
      </c>
      <c r="F96" s="3" t="str">
        <f>VLOOKUP(C96,Lookup!$A$1:$H$700,8,FALSE)</f>
        <v>V40</v>
      </c>
      <c r="G96" s="3" t="str">
        <f>VLOOKUP(C96,Lookup!$A$1:$H$700,4,FALSE)</f>
        <v>M</v>
      </c>
      <c r="H96" s="3">
        <f>VLOOKUP(C96,Lookup!$A$1:$I$700,9,FALSE)</f>
        <v>36</v>
      </c>
      <c r="I96" s="2" t="s">
        <v>138</v>
      </c>
    </row>
    <row r="97" spans="1:9" x14ac:dyDescent="0.25">
      <c r="B97" s="1">
        <v>6</v>
      </c>
      <c r="C97" s="1">
        <v>81</v>
      </c>
      <c r="D97" t="s">
        <v>139</v>
      </c>
      <c r="E97" t="str">
        <f>VLOOKUP(C97,Lookup!$A$1:$H$700,5,FALSE)</f>
        <v>Blackpool Wyre and Fylde AC</v>
      </c>
      <c r="F97" s="3" t="str">
        <f>VLOOKUP(C97,Lookup!$A$1:$H$700,8,FALSE)</f>
        <v>Sen</v>
      </c>
      <c r="G97" s="3" t="str">
        <f>VLOOKUP(C97,Lookup!$A$1:$H$700,4,FALSE)</f>
        <v>M</v>
      </c>
      <c r="H97" s="3">
        <f>VLOOKUP(C97,Lookup!$A$1:$I$700,9,FALSE)</f>
        <v>37</v>
      </c>
      <c r="I97" s="2" t="s">
        <v>140</v>
      </c>
    </row>
    <row r="98" spans="1:9" x14ac:dyDescent="0.25">
      <c r="B98" s="1">
        <v>7</v>
      </c>
      <c r="C98" s="1">
        <v>124</v>
      </c>
      <c r="D98" t="s">
        <v>141</v>
      </c>
      <c r="E98" t="str">
        <f>VLOOKUP(C98,Lookup!$A$1:$H$700,5,FALSE)</f>
        <v>FDSW</v>
      </c>
      <c r="F98" s="3" t="str">
        <f>VLOOKUP(C98,Lookup!$A$1:$H$700,8,FALSE)</f>
        <v>Sen</v>
      </c>
      <c r="G98" s="3" t="str">
        <f>VLOOKUP(C98,Lookup!$A$1:$H$700,4,FALSE)</f>
        <v>M</v>
      </c>
      <c r="H98" s="3">
        <f>VLOOKUP(C98,Lookup!$A$1:$I$700,9,FALSE)</f>
        <v>35</v>
      </c>
      <c r="I98" s="2" t="s">
        <v>142</v>
      </c>
    </row>
    <row r="99" spans="1:9" x14ac:dyDescent="0.25">
      <c r="C99" s="1">
        <v>76</v>
      </c>
      <c r="D99" t="s">
        <v>143</v>
      </c>
      <c r="E99" t="str">
        <f>VLOOKUP(C99,Lookup!$A$1:$H$700,5,FALSE)</f>
        <v>Newham and Essex Beagles AC</v>
      </c>
      <c r="F99" s="3" t="str">
        <f>VLOOKUP(C99,Lookup!$A$1:$H$700,8,FALSE)</f>
        <v>U17</v>
      </c>
      <c r="G99" s="3" t="str">
        <f>VLOOKUP(C99,Lookup!$A$1:$H$700,4,FALSE)</f>
        <v>M</v>
      </c>
      <c r="H99" s="3">
        <f>VLOOKUP(C99,Lookup!$A$1:$I$700,9,FALSE)</f>
        <v>47</v>
      </c>
      <c r="I99" s="2" t="s">
        <v>55</v>
      </c>
    </row>
    <row r="101" spans="1:9" x14ac:dyDescent="0.25">
      <c r="A101" t="s">
        <v>98</v>
      </c>
    </row>
    <row r="102" spans="1:9" x14ac:dyDescent="0.25">
      <c r="A102" t="s">
        <v>144</v>
      </c>
    </row>
    <row r="103" spans="1:9" x14ac:dyDescent="0.25">
      <c r="B103" s="1">
        <v>1</v>
      </c>
      <c r="C103" s="1">
        <v>119</v>
      </c>
      <c r="D103" t="s">
        <v>145</v>
      </c>
      <c r="E103" t="str">
        <f>VLOOKUP(C103,Lookup!$A$1:$H$700,5,FALSE)</f>
        <v>Eton Manor AC</v>
      </c>
      <c r="F103" s="3" t="str">
        <f>VLOOKUP(C103,Lookup!$A$1:$H$700,8,FALSE)</f>
        <v>U20</v>
      </c>
      <c r="G103" s="3" t="str">
        <f>VLOOKUP(C103,Lookup!$A$1:$H$700,4,FALSE)</f>
        <v>M</v>
      </c>
      <c r="H103" s="3">
        <f>VLOOKUP(C103,Lookup!$A$1:$I$700,9,FALSE)</f>
        <v>38</v>
      </c>
      <c r="I103" s="2" t="s">
        <v>146</v>
      </c>
    </row>
    <row r="104" spans="1:9" x14ac:dyDescent="0.25">
      <c r="B104" s="1">
        <v>2</v>
      </c>
      <c r="C104" s="1">
        <v>63</v>
      </c>
      <c r="D104" t="s">
        <v>147</v>
      </c>
      <c r="E104" t="str">
        <f>VLOOKUP(C104,Lookup!$A$1:$H$700,5,FALSE)</f>
        <v>Charnwood A C</v>
      </c>
      <c r="F104" s="3" t="str">
        <f>VLOOKUP(C104,Lookup!$A$1:$H$700,8,FALSE)</f>
        <v>U20</v>
      </c>
      <c r="G104" s="3" t="str">
        <f>VLOOKUP(C104,Lookup!$A$1:$H$700,4,FALSE)</f>
        <v>M</v>
      </c>
      <c r="H104" s="3">
        <f>VLOOKUP(C104,Lookup!$A$1:$I$700,9,FALSE)</f>
        <v>38</v>
      </c>
      <c r="I104" s="2" t="s">
        <v>148</v>
      </c>
    </row>
    <row r="105" spans="1:9" x14ac:dyDescent="0.25">
      <c r="B105" s="1">
        <v>3</v>
      </c>
      <c r="C105" s="1">
        <v>88</v>
      </c>
      <c r="D105" t="s">
        <v>149</v>
      </c>
      <c r="E105" t="str">
        <f>VLOOKUP(C105,Lookup!$A$1:$H$700,5,FALSE)</f>
        <v>Birchfield Harriers</v>
      </c>
      <c r="F105" s="3" t="str">
        <f>VLOOKUP(C105,Lookup!$A$1:$H$700,8,FALSE)</f>
        <v>Sen</v>
      </c>
      <c r="G105" s="3" t="str">
        <f>VLOOKUP(C105,Lookup!$A$1:$H$700,4,FALSE)</f>
        <v>M</v>
      </c>
      <c r="H105" s="3">
        <f>VLOOKUP(C105,Lookup!$A$1:$I$700,9,FALSE)</f>
        <v>36</v>
      </c>
      <c r="I105" s="2" t="s">
        <v>150</v>
      </c>
    </row>
    <row r="106" spans="1:9" x14ac:dyDescent="0.25">
      <c r="B106" s="1">
        <v>4</v>
      </c>
      <c r="C106" s="1">
        <v>85</v>
      </c>
      <c r="D106" t="s">
        <v>151</v>
      </c>
      <c r="E106" t="str">
        <f>VLOOKUP(C106,Lookup!$A$1:$H$700,5,FALSE)</f>
        <v>Eastbourne Rovers AC</v>
      </c>
      <c r="F106" s="3" t="str">
        <f>VLOOKUP(C106,Lookup!$A$1:$H$700,8,FALSE)</f>
        <v>U20</v>
      </c>
      <c r="G106" s="3" t="str">
        <f>VLOOKUP(C106,Lookup!$A$1:$H$700,4,FALSE)</f>
        <v>M</v>
      </c>
      <c r="H106" s="3">
        <f>VLOOKUP(C106,Lookup!$A$1:$I$700,9,FALSE)</f>
        <v>37</v>
      </c>
      <c r="I106" s="2" t="s">
        <v>152</v>
      </c>
    </row>
    <row r="107" spans="1:9" x14ac:dyDescent="0.25">
      <c r="B107" s="1">
        <v>5</v>
      </c>
      <c r="C107" s="1">
        <v>71</v>
      </c>
      <c r="D107" t="s">
        <v>153</v>
      </c>
      <c r="E107" t="str">
        <f>VLOOKUP(C107,Lookup!$A$1:$H$700,5,FALSE)</f>
        <v>Southampton AC</v>
      </c>
      <c r="F107" s="3" t="str">
        <f>VLOOKUP(C107,Lookup!$A$1:$H$700,8,FALSE)</f>
        <v>Sen</v>
      </c>
      <c r="G107" s="3" t="str">
        <f>VLOOKUP(C107,Lookup!$A$1:$H$700,4,FALSE)</f>
        <v>M</v>
      </c>
      <c r="H107" s="3">
        <f>VLOOKUP(C107,Lookup!$A$1:$I$700,9,FALSE)</f>
        <v>61</v>
      </c>
      <c r="I107" s="2" t="s">
        <v>107</v>
      </c>
    </row>
    <row r="108" spans="1:9" x14ac:dyDescent="0.25">
      <c r="B108" s="1">
        <v>6</v>
      </c>
      <c r="C108" s="1">
        <v>101</v>
      </c>
      <c r="D108" t="s">
        <v>154</v>
      </c>
      <c r="E108" t="str">
        <f>VLOOKUP(C108,Lookup!$A$1:$H$700,5,FALSE)</f>
        <v>Cambridge and Coleridge AC</v>
      </c>
      <c r="F108" s="3" t="str">
        <f>VLOOKUP(C108,Lookup!$A$1:$H$700,8,FALSE)</f>
        <v>Sen</v>
      </c>
      <c r="G108" s="3" t="str">
        <f>VLOOKUP(C108,Lookup!$A$1:$H$700,4,FALSE)</f>
        <v>M</v>
      </c>
      <c r="H108" s="3">
        <f>VLOOKUP(C108,Lookup!$A$1:$I$700,9,FALSE)</f>
        <v>36</v>
      </c>
      <c r="I108" s="2" t="s">
        <v>155</v>
      </c>
    </row>
    <row r="109" spans="1:9" x14ac:dyDescent="0.25">
      <c r="B109" s="1">
        <v>7</v>
      </c>
      <c r="C109" s="1">
        <v>102</v>
      </c>
      <c r="D109" t="s">
        <v>156</v>
      </c>
      <c r="E109" t="str">
        <f>VLOOKUP(C109,Lookup!$A$1:$H$700,5,FALSE)</f>
        <v>Poole AC</v>
      </c>
      <c r="F109" s="3" t="str">
        <f>VLOOKUP(C109,Lookup!$A$1:$H$700,8,FALSE)</f>
        <v>Sen</v>
      </c>
      <c r="G109" s="3" t="str">
        <f>VLOOKUP(C109,Lookup!$A$1:$H$700,4,FALSE)</f>
        <v>M</v>
      </c>
      <c r="H109" s="3">
        <f>VLOOKUP(C109,Lookup!$A$1:$I$700,9,FALSE)</f>
        <v>37</v>
      </c>
      <c r="I109" s="2" t="s">
        <v>157</v>
      </c>
    </row>
    <row r="110" spans="1:9" x14ac:dyDescent="0.25">
      <c r="C110" s="1">
        <v>98</v>
      </c>
      <c r="D110" t="s">
        <v>158</v>
      </c>
      <c r="E110" t="str">
        <f>VLOOKUP(C110,Lookup!$A$1:$H$700,5,FALSE)</f>
        <v>Manchester Harriers and AC</v>
      </c>
      <c r="F110" s="3" t="str">
        <f>VLOOKUP(C110,Lookup!$A$1:$H$700,8,FALSE)</f>
        <v>Sen</v>
      </c>
      <c r="G110" s="3" t="str">
        <f>VLOOKUP(C110,Lookup!$A$1:$H$700,4,FALSE)</f>
        <v>M</v>
      </c>
      <c r="H110" s="3">
        <f>VLOOKUP(C110,Lookup!$A$1:$I$700,9,FALSE)</f>
        <v>35</v>
      </c>
      <c r="I110" s="2" t="s">
        <v>55</v>
      </c>
    </row>
    <row r="112" spans="1:9" x14ac:dyDescent="0.25">
      <c r="A112" t="s">
        <v>98</v>
      </c>
    </row>
    <row r="113" spans="1:9" x14ac:dyDescent="0.25">
      <c r="A113" t="s">
        <v>159</v>
      </c>
    </row>
    <row r="114" spans="1:9" x14ac:dyDescent="0.25">
      <c r="B114" s="1">
        <v>1</v>
      </c>
      <c r="C114" s="1">
        <v>66</v>
      </c>
      <c r="D114" t="s">
        <v>160</v>
      </c>
      <c r="E114" t="str">
        <f>VLOOKUP(C114,Lookup!$A$1:$H$700,5,FALSE)</f>
        <v>Newham and Essex Beagles AC</v>
      </c>
      <c r="F114" s="3" t="str">
        <f>VLOOKUP(C114,Lookup!$A$1:$H$700,8,FALSE)</f>
        <v>Sen</v>
      </c>
      <c r="G114" s="3" t="str">
        <f>VLOOKUP(C114,Lookup!$A$1:$H$700,4,FALSE)</f>
        <v>M</v>
      </c>
      <c r="H114" s="3">
        <f>VLOOKUP(C114,Lookup!$A$1:$I$700,9,FALSE)</f>
        <v>20</v>
      </c>
      <c r="I114" s="2" t="s">
        <v>161</v>
      </c>
    </row>
    <row r="115" spans="1:9" x14ac:dyDescent="0.25">
      <c r="B115" s="1">
        <v>2</v>
      </c>
      <c r="C115" s="1">
        <v>90</v>
      </c>
      <c r="D115" t="s">
        <v>162</v>
      </c>
      <c r="E115" t="str">
        <f>VLOOKUP(C115,Lookup!$A$1:$H$700,5,FALSE)</f>
        <v>Stevenage and North Herts AC</v>
      </c>
      <c r="F115" s="3" t="str">
        <f>VLOOKUP(C115,Lookup!$A$1:$H$700,8,FALSE)</f>
        <v>U20</v>
      </c>
      <c r="G115" s="3" t="str">
        <f>VLOOKUP(C115,Lookup!$A$1:$H$700,4,FALSE)</f>
        <v>M</v>
      </c>
      <c r="H115" s="3">
        <f>VLOOKUP(C115,Lookup!$A$1:$I$700,9,FALSE)</f>
        <v>35</v>
      </c>
      <c r="I115" s="2" t="s">
        <v>163</v>
      </c>
    </row>
    <row r="116" spans="1:9" x14ac:dyDescent="0.25">
      <c r="B116" s="1">
        <v>3</v>
      </c>
      <c r="C116" s="1">
        <v>94</v>
      </c>
      <c r="D116" t="s">
        <v>164</v>
      </c>
      <c r="E116" t="str">
        <f>VLOOKUP(C116,Lookup!$A$1:$H$700,5,FALSE)</f>
        <v>Doncaster AC</v>
      </c>
      <c r="F116" s="3" t="str">
        <f>VLOOKUP(C116,Lookup!$A$1:$H$700,8,FALSE)</f>
        <v>Sen</v>
      </c>
      <c r="G116" s="3" t="str">
        <f>VLOOKUP(C116,Lookup!$A$1:$H$700,4,FALSE)</f>
        <v>M</v>
      </c>
      <c r="H116" s="3">
        <f>VLOOKUP(C116,Lookup!$A$1:$I$700,9,FALSE)</f>
        <v>37</v>
      </c>
      <c r="I116" s="2" t="s">
        <v>165</v>
      </c>
    </row>
    <row r="117" spans="1:9" x14ac:dyDescent="0.25">
      <c r="B117" s="1">
        <v>4</v>
      </c>
      <c r="C117" s="1">
        <v>64</v>
      </c>
      <c r="D117" t="s">
        <v>166</v>
      </c>
      <c r="E117" t="str">
        <f>VLOOKUP(C117,Lookup!$A$1:$H$700,5,FALSE)</f>
        <v>Herne Hill Harriers</v>
      </c>
      <c r="F117" s="3" t="str">
        <f>VLOOKUP(C117,Lookup!$A$1:$H$700,8,FALSE)</f>
        <v>Sen</v>
      </c>
      <c r="G117" s="3" t="str">
        <f>VLOOKUP(C117,Lookup!$A$1:$H$700,4,FALSE)</f>
        <v>M</v>
      </c>
      <c r="H117" s="3">
        <f>VLOOKUP(C117,Lookup!$A$1:$I$700,9,FALSE)</f>
        <v>38</v>
      </c>
      <c r="I117" s="2" t="s">
        <v>167</v>
      </c>
    </row>
    <row r="118" spans="1:9" x14ac:dyDescent="0.25">
      <c r="B118" s="1">
        <v>5</v>
      </c>
      <c r="C118" s="1">
        <v>65</v>
      </c>
      <c r="D118" t="s">
        <v>168</v>
      </c>
      <c r="E118" t="str">
        <f>VLOOKUP(C118,Lookup!$A$1:$H$700,5,FALSE)</f>
        <v>West Suffolk AC</v>
      </c>
      <c r="F118" s="3" t="str">
        <f>VLOOKUP(C118,Lookup!$A$1:$H$700,8,FALSE)</f>
        <v>Sen</v>
      </c>
      <c r="G118" s="3" t="str">
        <f>VLOOKUP(C118,Lookup!$A$1:$H$700,4,FALSE)</f>
        <v>M</v>
      </c>
      <c r="H118" s="3">
        <f>VLOOKUP(C118,Lookup!$A$1:$I$700,9,FALSE)</f>
        <v>36</v>
      </c>
      <c r="I118" s="2" t="s">
        <v>169</v>
      </c>
    </row>
    <row r="119" spans="1:9" x14ac:dyDescent="0.25">
      <c r="B119" s="1">
        <v>6</v>
      </c>
      <c r="C119" s="1">
        <v>117</v>
      </c>
      <c r="D119" t="s">
        <v>170</v>
      </c>
      <c r="E119" t="str">
        <f>VLOOKUP(C119,Lookup!$A$1:$H$700,5,FALSE)</f>
        <v>South Glos AC</v>
      </c>
      <c r="F119" s="3" t="str">
        <f>VLOOKUP(C119,Lookup!$A$1:$H$700,8,FALSE)</f>
        <v>U17</v>
      </c>
      <c r="G119" s="3" t="str">
        <f>VLOOKUP(C119,Lookup!$A$1:$H$700,4,FALSE)</f>
        <v>M</v>
      </c>
      <c r="H119" s="3">
        <f>VLOOKUP(C119,Lookup!$A$1:$I$700,9,FALSE)</f>
        <v>35</v>
      </c>
      <c r="I119" s="2" t="s">
        <v>171</v>
      </c>
    </row>
    <row r="120" spans="1:9" x14ac:dyDescent="0.25">
      <c r="C120" s="1">
        <v>125</v>
      </c>
      <c r="D120" t="s">
        <v>172</v>
      </c>
      <c r="E120" t="str">
        <f>VLOOKUP(C120,Lookup!$A$1:$H$700,5,FALSE)</f>
        <v>Invictus</v>
      </c>
      <c r="F120" s="3" t="str">
        <f>VLOOKUP(C120,Lookup!$A$1:$H$700,8,FALSE)</f>
        <v>Sen</v>
      </c>
      <c r="G120" s="3" t="str">
        <f>VLOOKUP(C120,Lookup!$A$1:$H$700,4,FALSE)</f>
        <v>M</v>
      </c>
      <c r="H120" s="3">
        <f>VLOOKUP(C120,Lookup!$A$1:$I$700,9,FALSE)</f>
        <v>0</v>
      </c>
      <c r="I120" s="2" t="s">
        <v>55</v>
      </c>
    </row>
    <row r="121" spans="1:9" x14ac:dyDescent="0.25">
      <c r="C121" s="1">
        <v>74</v>
      </c>
      <c r="D121" t="s">
        <v>173</v>
      </c>
      <c r="E121" t="str">
        <f>VLOOKUP(C121,Lookup!$A$1:$H$700,5,FALSE)</f>
        <v>Bracknell AC</v>
      </c>
      <c r="F121" s="3" t="str">
        <f>VLOOKUP(C121,Lookup!$A$1:$H$700,8,FALSE)</f>
        <v>Sen</v>
      </c>
      <c r="G121" s="3" t="str">
        <f>VLOOKUP(C121,Lookup!$A$1:$H$700,4,FALSE)</f>
        <v>M</v>
      </c>
      <c r="H121" s="3">
        <f>VLOOKUP(C121,Lookup!$A$1:$I$700,9,FALSE)</f>
        <v>38</v>
      </c>
      <c r="I121" s="2" t="s">
        <v>55</v>
      </c>
    </row>
    <row r="123" spans="1:9" x14ac:dyDescent="0.25">
      <c r="A123" t="s">
        <v>174</v>
      </c>
    </row>
    <row r="124" spans="1:9" x14ac:dyDescent="0.25">
      <c r="A124" t="s">
        <v>175</v>
      </c>
    </row>
    <row r="125" spans="1:9" x14ac:dyDescent="0.25">
      <c r="B125" s="1">
        <v>1</v>
      </c>
      <c r="C125" s="1">
        <v>161</v>
      </c>
      <c r="D125" t="s">
        <v>176</v>
      </c>
      <c r="E125" t="str">
        <f>VLOOKUP(C125,Lookup!$A$1:$H$700,5,FALSE)</f>
        <v>Blackheath and Bromley Harriers AC</v>
      </c>
      <c r="F125" s="3" t="str">
        <f>VLOOKUP(C125,Lookup!$A$1:$H$700,8,FALSE)</f>
        <v>Sen</v>
      </c>
      <c r="G125" s="3" t="str">
        <f>VLOOKUP(C125,Lookup!$A$1:$H$700,4,FALSE)</f>
        <v>F</v>
      </c>
      <c r="I125" s="2" t="s">
        <v>177</v>
      </c>
    </row>
    <row r="126" spans="1:9" x14ac:dyDescent="0.25">
      <c r="B126" s="1">
        <v>2</v>
      </c>
      <c r="C126" s="1">
        <v>164</v>
      </c>
      <c r="D126" t="s">
        <v>178</v>
      </c>
      <c r="E126" t="str">
        <f>VLOOKUP(C126,Lookup!$A$1:$H$700,5,FALSE)</f>
        <v>Shaftesbury Barnet Harriers</v>
      </c>
      <c r="F126" s="3" t="str">
        <f>VLOOKUP(C126,Lookup!$A$1:$H$700,8,FALSE)</f>
        <v>Sen</v>
      </c>
      <c r="G126" s="3" t="str">
        <f>VLOOKUP(C126,Lookup!$A$1:$H$700,4,FALSE)</f>
        <v>F</v>
      </c>
      <c r="I126" s="2" t="s">
        <v>179</v>
      </c>
    </row>
    <row r="127" spans="1:9" x14ac:dyDescent="0.25">
      <c r="B127" s="1">
        <v>3</v>
      </c>
      <c r="C127" s="1">
        <v>198</v>
      </c>
      <c r="D127" t="s">
        <v>180</v>
      </c>
      <c r="E127" t="str">
        <f>VLOOKUP(C127,Lookup!$A$1:$H$700,5,FALSE)</f>
        <v>Blackheath and Bromley Harriers AC</v>
      </c>
      <c r="F127" s="3" t="str">
        <f>VLOOKUP(C127,Lookup!$A$1:$H$700,8,FALSE)</f>
        <v>Sen</v>
      </c>
      <c r="G127" s="3" t="str">
        <f>VLOOKUP(C127,Lookup!$A$1:$H$700,4,FALSE)</f>
        <v>F</v>
      </c>
      <c r="I127" s="2" t="s">
        <v>181</v>
      </c>
    </row>
    <row r="128" spans="1:9" x14ac:dyDescent="0.25">
      <c r="B128" s="1">
        <v>4</v>
      </c>
      <c r="C128" s="1">
        <v>217</v>
      </c>
      <c r="D128" t="s">
        <v>182</v>
      </c>
      <c r="E128" t="str">
        <f>VLOOKUP(C128,Lookup!$A$1:$H$700,5,FALSE)</f>
        <v>Blackheath and Bromley Harriers AC</v>
      </c>
      <c r="F128" s="3" t="str">
        <f>VLOOKUP(C128,Lookup!$A$1:$H$700,8,FALSE)</f>
        <v>Sen</v>
      </c>
      <c r="G128" s="3" t="str">
        <f>VLOOKUP(C128,Lookup!$A$1:$H$700,4,FALSE)</f>
        <v>F</v>
      </c>
      <c r="I128" s="2" t="s">
        <v>183</v>
      </c>
    </row>
    <row r="129" spans="1:9" x14ac:dyDescent="0.25">
      <c r="B129" s="1">
        <v>5</v>
      </c>
      <c r="C129" s="1">
        <v>208</v>
      </c>
      <c r="D129" t="s">
        <v>184</v>
      </c>
      <c r="E129" t="str">
        <f>VLOOKUP(C129,Lookup!$A$1:$H$700,5,FALSE)</f>
        <v>Blackheath and Bromley Harriers AC</v>
      </c>
      <c r="F129" s="3" t="str">
        <f>VLOOKUP(C129,Lookup!$A$1:$H$700,8,FALSE)</f>
        <v>Sen</v>
      </c>
      <c r="G129" s="3" t="str">
        <f>VLOOKUP(C129,Lookup!$A$1:$H$700,4,FALSE)</f>
        <v>F</v>
      </c>
      <c r="I129" s="2" t="s">
        <v>185</v>
      </c>
    </row>
    <row r="130" spans="1:9" x14ac:dyDescent="0.25">
      <c r="B130" s="1">
        <v>6</v>
      </c>
      <c r="C130" s="1">
        <v>139</v>
      </c>
      <c r="D130" t="s">
        <v>186</v>
      </c>
      <c r="E130" t="str">
        <f>VLOOKUP(C130,Lookup!$A$1:$H$700,5,FALSE)</f>
        <v>Newham and Essex Beagles AC</v>
      </c>
      <c r="F130" s="3" t="str">
        <f>VLOOKUP(C130,Lookup!$A$1:$H$700,8,FALSE)</f>
        <v>U20</v>
      </c>
      <c r="G130" s="3" t="str">
        <f>VLOOKUP(C130,Lookup!$A$1:$H$700,4,FALSE)</f>
        <v>F</v>
      </c>
      <c r="I130" s="2" t="s">
        <v>187</v>
      </c>
    </row>
    <row r="131" spans="1:9" x14ac:dyDescent="0.25">
      <c r="B131" s="1">
        <v>7</v>
      </c>
      <c r="C131" s="1">
        <v>229</v>
      </c>
      <c r="D131" t="s">
        <v>188</v>
      </c>
      <c r="E131" t="str">
        <f>VLOOKUP(C131,Lookup!$A$1:$H$700,5,FALSE)</f>
        <v>Serpentine Running Club</v>
      </c>
      <c r="F131" s="3" t="str">
        <f>VLOOKUP(C131,Lookup!$A$1:$H$700,8,FALSE)</f>
        <v>U17</v>
      </c>
      <c r="G131" s="3" t="str">
        <f>VLOOKUP(C131,Lookup!$A$1:$H$700,4,FALSE)</f>
        <v>F</v>
      </c>
      <c r="I131" s="2" t="s">
        <v>189</v>
      </c>
    </row>
    <row r="132" spans="1:9" x14ac:dyDescent="0.25">
      <c r="B132" s="1">
        <v>8</v>
      </c>
      <c r="C132" s="1">
        <v>134</v>
      </c>
      <c r="D132" t="s">
        <v>190</v>
      </c>
      <c r="E132" t="str">
        <f>VLOOKUP(C132,Lookup!$A$1:$H$700,5,FALSE)</f>
        <v>Thames Valley Harriers</v>
      </c>
      <c r="F132" s="3" t="str">
        <f>VLOOKUP(C132,Lookup!$A$1:$H$700,8,FALSE)</f>
        <v>Sen</v>
      </c>
      <c r="G132" s="3" t="str">
        <f>VLOOKUP(C132,Lookup!$A$1:$H$700,4,FALSE)</f>
        <v>F</v>
      </c>
      <c r="I132" s="2" t="s">
        <v>191</v>
      </c>
    </row>
    <row r="134" spans="1:9" x14ac:dyDescent="0.25">
      <c r="A134" t="s">
        <v>174</v>
      </c>
    </row>
    <row r="135" spans="1:9" x14ac:dyDescent="0.25">
      <c r="A135" t="s">
        <v>192</v>
      </c>
    </row>
    <row r="136" spans="1:9" x14ac:dyDescent="0.25">
      <c r="B136" s="1">
        <v>1</v>
      </c>
      <c r="C136" s="1">
        <v>207</v>
      </c>
      <c r="D136" t="s">
        <v>193</v>
      </c>
      <c r="E136" t="str">
        <f>VLOOKUP(C136,Lookup!$A$1:$H$700,5,FALSE)</f>
        <v>Newham</v>
      </c>
      <c r="F136" s="3" t="str">
        <f>VLOOKUP(C136,Lookup!$A$1:$H$700,8,FALSE)</f>
        <v>U17</v>
      </c>
      <c r="G136" s="3" t="str">
        <f>VLOOKUP(C136,Lookup!$A$1:$H$700,4,FALSE)</f>
        <v>F</v>
      </c>
      <c r="I136" s="2" t="s">
        <v>194</v>
      </c>
    </row>
    <row r="137" spans="1:9" x14ac:dyDescent="0.25">
      <c r="B137" s="1">
        <v>2</v>
      </c>
      <c r="C137" s="1">
        <v>142</v>
      </c>
      <c r="D137" t="s">
        <v>195</v>
      </c>
      <c r="E137" t="str">
        <f>VLOOKUP(C137,Lookup!$A$1:$H$700,5,FALSE)</f>
        <v>Charnwood A C</v>
      </c>
      <c r="F137" s="3" t="str">
        <f>VLOOKUP(C137,Lookup!$A$1:$H$700,8,FALSE)</f>
        <v>Sen</v>
      </c>
      <c r="G137" s="3" t="str">
        <f>VLOOKUP(C137,Lookup!$A$1:$H$700,4,FALSE)</f>
        <v>F</v>
      </c>
      <c r="I137" s="2" t="s">
        <v>196</v>
      </c>
    </row>
    <row r="138" spans="1:9" x14ac:dyDescent="0.25">
      <c r="B138" s="1">
        <v>3</v>
      </c>
      <c r="C138" s="1">
        <v>147</v>
      </c>
      <c r="D138" t="s">
        <v>197</v>
      </c>
      <c r="E138" t="str">
        <f>VLOOKUP(C138,Lookup!$A$1:$H$700,5,FALSE)</f>
        <v>Ipswich Harriers</v>
      </c>
      <c r="F138" s="3" t="str">
        <f>VLOOKUP(C138,Lookup!$A$1:$H$700,8,FALSE)</f>
        <v>Sen</v>
      </c>
      <c r="G138" s="3" t="str">
        <f>VLOOKUP(C138,Lookup!$A$1:$H$700,4,FALSE)</f>
        <v>F</v>
      </c>
      <c r="I138" s="2" t="s">
        <v>187</v>
      </c>
    </row>
    <row r="139" spans="1:9" x14ac:dyDescent="0.25">
      <c r="B139" s="1">
        <v>4</v>
      </c>
      <c r="C139" s="1">
        <v>180</v>
      </c>
      <c r="D139" t="s">
        <v>198</v>
      </c>
      <c r="E139" t="str">
        <f>VLOOKUP(C139,Lookup!$A$1:$H$700,5,FALSE)</f>
        <v>Blackheath and Bromley Harriers AC</v>
      </c>
      <c r="F139" s="3" t="str">
        <f>VLOOKUP(C139,Lookup!$A$1:$H$700,8,FALSE)</f>
        <v>Sen</v>
      </c>
      <c r="G139" s="3" t="str">
        <f>VLOOKUP(C139,Lookup!$A$1:$H$700,4,FALSE)</f>
        <v>F</v>
      </c>
      <c r="I139" s="2" t="s">
        <v>199</v>
      </c>
    </row>
    <row r="140" spans="1:9" x14ac:dyDescent="0.25">
      <c r="B140" s="1">
        <v>5</v>
      </c>
      <c r="C140" s="1">
        <v>171</v>
      </c>
      <c r="D140" t="s">
        <v>200</v>
      </c>
      <c r="E140" t="str">
        <f>VLOOKUP(C140,Lookup!$A$1:$H$700,5,FALSE)</f>
        <v>Thames Valley Harriers</v>
      </c>
      <c r="F140" s="3" t="str">
        <f>VLOOKUP(C140,Lookup!$A$1:$H$700,8,FALSE)</f>
        <v>Sen</v>
      </c>
      <c r="G140" s="3" t="str">
        <f>VLOOKUP(C140,Lookup!$A$1:$H$700,4,FALSE)</f>
        <v>F</v>
      </c>
      <c r="I140" s="2" t="s">
        <v>201</v>
      </c>
    </row>
    <row r="141" spans="1:9" x14ac:dyDescent="0.25">
      <c r="B141" s="1">
        <v>6</v>
      </c>
      <c r="C141" s="1">
        <v>167</v>
      </c>
      <c r="D141" t="s">
        <v>202</v>
      </c>
      <c r="E141" t="str">
        <f>VLOOKUP(C141,Lookup!$A$1:$H$700,5,FALSE)</f>
        <v>Marshall Milton Keynes AC</v>
      </c>
      <c r="F141" s="3" t="str">
        <f>VLOOKUP(C141,Lookup!$A$1:$H$700,8,FALSE)</f>
        <v>U20</v>
      </c>
      <c r="G141" s="3" t="str">
        <f>VLOOKUP(C141,Lookup!$A$1:$H$700,4,FALSE)</f>
        <v>F</v>
      </c>
      <c r="I141" s="2" t="s">
        <v>201</v>
      </c>
    </row>
    <row r="142" spans="1:9" x14ac:dyDescent="0.25">
      <c r="B142" s="1">
        <v>7</v>
      </c>
      <c r="C142" s="1">
        <v>196</v>
      </c>
      <c r="D142" t="s">
        <v>203</v>
      </c>
      <c r="E142">
        <f>VLOOKUP(C142,Lookup!$A$1:$H$700,5,FALSE)</f>
        <v>0</v>
      </c>
      <c r="F142" s="3">
        <f>VLOOKUP(C142,Lookup!$A$1:$H$700,8,FALSE)</f>
        <v>0</v>
      </c>
      <c r="G142" s="3">
        <f>VLOOKUP(C142,Lookup!$A$1:$H$700,4,FALSE)</f>
        <v>0</v>
      </c>
      <c r="I142" s="2" t="s">
        <v>204</v>
      </c>
    </row>
    <row r="144" spans="1:9" x14ac:dyDescent="0.25">
      <c r="A144" t="s">
        <v>174</v>
      </c>
    </row>
    <row r="145" spans="1:9" x14ac:dyDescent="0.25">
      <c r="A145" t="s">
        <v>205</v>
      </c>
    </row>
    <row r="146" spans="1:9" x14ac:dyDescent="0.25">
      <c r="B146" s="1">
        <v>1</v>
      </c>
      <c r="C146" s="1">
        <v>195</v>
      </c>
      <c r="D146" t="s">
        <v>206</v>
      </c>
      <c r="E146" t="str">
        <f>VLOOKUP(C146,Lookup!$A$1:$H$700,5,FALSE)</f>
        <v>Be Fit Today Track Academy</v>
      </c>
      <c r="F146" s="3" t="str">
        <f>VLOOKUP(C146,Lookup!$A$1:$H$700,8,FALSE)</f>
        <v>U15</v>
      </c>
      <c r="G146" s="3" t="str">
        <f>VLOOKUP(C146,Lookup!$A$1:$H$700,4,FALSE)</f>
        <v>F</v>
      </c>
      <c r="I146" s="2" t="s">
        <v>207</v>
      </c>
    </row>
    <row r="147" spans="1:9" x14ac:dyDescent="0.25">
      <c r="B147" s="1">
        <v>2</v>
      </c>
      <c r="C147" s="1">
        <v>135</v>
      </c>
      <c r="D147" t="s">
        <v>208</v>
      </c>
      <c r="E147" t="str">
        <f>VLOOKUP(C147,Lookup!$A$1:$H$700,5,FALSE)</f>
        <v>Shaftesbury Barnet Harriers</v>
      </c>
      <c r="F147" s="3" t="str">
        <f>VLOOKUP(C147,Lookup!$A$1:$H$700,8,FALSE)</f>
        <v>U17</v>
      </c>
      <c r="G147" s="3" t="str">
        <f>VLOOKUP(C147,Lookup!$A$1:$H$700,4,FALSE)</f>
        <v>F</v>
      </c>
      <c r="I147" s="2" t="s">
        <v>209</v>
      </c>
    </row>
    <row r="148" spans="1:9" x14ac:dyDescent="0.25">
      <c r="B148" s="1">
        <v>3</v>
      </c>
      <c r="C148" s="1">
        <v>169</v>
      </c>
      <c r="D148" t="s">
        <v>210</v>
      </c>
      <c r="E148" t="str">
        <f>VLOOKUP(C148,Lookup!$A$1:$H$700,5,FALSE)</f>
        <v>Unattached</v>
      </c>
      <c r="F148" s="3" t="str">
        <f>VLOOKUP(C148,Lookup!$A$1:$H$700,8,FALSE)</f>
        <v>U15</v>
      </c>
      <c r="G148" s="3" t="str">
        <f>VLOOKUP(C148,Lookup!$A$1:$H$700,4,FALSE)</f>
        <v>F</v>
      </c>
      <c r="I148" s="2" t="s">
        <v>211</v>
      </c>
    </row>
    <row r="149" spans="1:9" x14ac:dyDescent="0.25">
      <c r="B149" s="1">
        <v>4</v>
      </c>
      <c r="C149" s="1">
        <v>224</v>
      </c>
      <c r="D149" t="s">
        <v>212</v>
      </c>
      <c r="E149" t="str">
        <f>VLOOKUP(C149,Lookup!$A$1:$H$700,5,FALSE)</f>
        <v>London Heathside</v>
      </c>
      <c r="F149" s="3" t="str">
        <f>VLOOKUP(C149,Lookup!$A$1:$H$700,8,FALSE)</f>
        <v>Sen</v>
      </c>
      <c r="G149" s="3" t="str">
        <f>VLOOKUP(C149,Lookup!$A$1:$H$700,4,FALSE)</f>
        <v>F</v>
      </c>
      <c r="I149" s="2" t="s">
        <v>213</v>
      </c>
    </row>
    <row r="150" spans="1:9" x14ac:dyDescent="0.25">
      <c r="B150" s="1">
        <v>5</v>
      </c>
      <c r="C150" s="1">
        <v>184</v>
      </c>
      <c r="D150" t="s">
        <v>214</v>
      </c>
      <c r="E150" t="str">
        <f>VLOOKUP(C150,Lookup!$A$1:$H$700,5,FALSE)</f>
        <v>Herne Hill Harriers</v>
      </c>
      <c r="F150" s="3" t="str">
        <f>VLOOKUP(C150,Lookup!$A$1:$H$700,8,FALSE)</f>
        <v>Sen</v>
      </c>
      <c r="G150" s="3" t="str">
        <f>VLOOKUP(C150,Lookup!$A$1:$H$700,4,FALSE)</f>
        <v>F</v>
      </c>
      <c r="I150" s="2" t="s">
        <v>215</v>
      </c>
    </row>
    <row r="151" spans="1:9" x14ac:dyDescent="0.25">
      <c r="B151" s="1">
        <v>6</v>
      </c>
      <c r="C151" s="1">
        <v>230</v>
      </c>
      <c r="D151" t="s">
        <v>216</v>
      </c>
      <c r="E151" t="str">
        <f>VLOOKUP(C151,Lookup!$A$1:$H$700,5,FALSE)</f>
        <v>Serpentine Running Club</v>
      </c>
      <c r="F151" s="3" t="str">
        <f>VLOOKUP(C151,Lookup!$A$1:$H$700,8,FALSE)</f>
        <v>U15</v>
      </c>
      <c r="G151" s="3" t="str">
        <f>VLOOKUP(C151,Lookup!$A$1:$H$700,4,FALSE)</f>
        <v>F</v>
      </c>
      <c r="I151" s="2" t="s">
        <v>101</v>
      </c>
    </row>
    <row r="152" spans="1:9" x14ac:dyDescent="0.25">
      <c r="B152" s="1">
        <v>7</v>
      </c>
      <c r="C152" s="1">
        <v>191</v>
      </c>
      <c r="D152" t="s">
        <v>217</v>
      </c>
      <c r="E152" t="str">
        <f>VLOOKUP(C152,Lookup!$A$1:$H$700,5,FALSE)</f>
        <v>Enfield and Haringey A C</v>
      </c>
      <c r="F152" s="3" t="str">
        <f>VLOOKUP(C152,Lookup!$A$1:$H$700,8,FALSE)</f>
        <v>Sen</v>
      </c>
      <c r="G152" s="3" t="str">
        <f>VLOOKUP(C152,Lookup!$A$1:$H$700,4,FALSE)</f>
        <v>F</v>
      </c>
      <c r="I152" s="2" t="s">
        <v>103</v>
      </c>
    </row>
    <row r="153" spans="1:9" x14ac:dyDescent="0.25">
      <c r="B153" s="1">
        <v>8</v>
      </c>
      <c r="C153" s="1">
        <v>176</v>
      </c>
      <c r="D153" t="s">
        <v>218</v>
      </c>
      <c r="E153" t="str">
        <f>VLOOKUP(C153,Lookup!$A$1:$H$700,5,FALSE)</f>
        <v>Southend On Sea AC</v>
      </c>
      <c r="F153" s="3" t="str">
        <f>VLOOKUP(C153,Lookup!$A$1:$H$700,8,FALSE)</f>
        <v>Sen</v>
      </c>
      <c r="G153" s="3" t="str">
        <f>VLOOKUP(C153,Lookup!$A$1:$H$700,4,FALSE)</f>
        <v>F</v>
      </c>
      <c r="I153" s="2" t="s">
        <v>219</v>
      </c>
    </row>
    <row r="155" spans="1:9" x14ac:dyDescent="0.25">
      <c r="A155" t="s">
        <v>174</v>
      </c>
    </row>
    <row r="156" spans="1:9" x14ac:dyDescent="0.25">
      <c r="A156" t="s">
        <v>220</v>
      </c>
    </row>
    <row r="157" spans="1:9" x14ac:dyDescent="0.25">
      <c r="B157" s="1">
        <v>1</v>
      </c>
      <c r="C157" s="1">
        <v>204</v>
      </c>
      <c r="D157" t="s">
        <v>221</v>
      </c>
      <c r="E157" t="str">
        <f>VLOOKUP(C157,Lookup!$A$1:$H$700,5,FALSE)</f>
        <v>Victoria Park Harriers and Tower Hamlets AC</v>
      </c>
      <c r="F157" s="3" t="str">
        <f>VLOOKUP(C157,Lookup!$A$1:$H$700,8,FALSE)</f>
        <v>U15</v>
      </c>
      <c r="G157" s="3" t="str">
        <f>VLOOKUP(C157,Lookup!$A$1:$H$700,4,FALSE)</f>
        <v>F</v>
      </c>
      <c r="I157" s="2" t="s">
        <v>107</v>
      </c>
    </row>
    <row r="158" spans="1:9" x14ac:dyDescent="0.25">
      <c r="B158" s="1">
        <v>2</v>
      </c>
      <c r="C158" s="1">
        <v>182</v>
      </c>
      <c r="D158" t="s">
        <v>222</v>
      </c>
      <c r="E158" t="str">
        <f>VLOOKUP(C158,Lookup!$A$1:$H$700,5,FALSE)</f>
        <v>Enfield and Haringey A C</v>
      </c>
      <c r="F158" s="3" t="str">
        <f>VLOOKUP(C158,Lookup!$A$1:$H$700,8,FALSE)</f>
        <v>U17</v>
      </c>
      <c r="G158" s="3" t="str">
        <f>VLOOKUP(C158,Lookup!$A$1:$H$700,4,FALSE)</f>
        <v>F</v>
      </c>
      <c r="I158" s="2" t="s">
        <v>223</v>
      </c>
    </row>
    <row r="159" spans="1:9" x14ac:dyDescent="0.25">
      <c r="B159" s="1">
        <v>3</v>
      </c>
      <c r="C159" s="1">
        <v>200</v>
      </c>
      <c r="D159" t="s">
        <v>224</v>
      </c>
      <c r="E159" t="str">
        <f>VLOOKUP(C159,Lookup!$A$1:$H$700,5,FALSE)</f>
        <v>Victoria Park Harriers and Tower Hamlets AC</v>
      </c>
      <c r="F159" s="3" t="str">
        <f>VLOOKUP(C159,Lookup!$A$1:$H$700,8,FALSE)</f>
        <v>U13</v>
      </c>
      <c r="G159" s="3" t="str">
        <f>VLOOKUP(C159,Lookup!$A$1:$H$700,4,FALSE)</f>
        <v>F</v>
      </c>
      <c r="I159" s="2" t="s">
        <v>225</v>
      </c>
    </row>
    <row r="160" spans="1:9" x14ac:dyDescent="0.25">
      <c r="B160" s="1">
        <v>4</v>
      </c>
      <c r="C160" s="1">
        <v>190</v>
      </c>
      <c r="D160" t="s">
        <v>226</v>
      </c>
      <c r="E160" t="str">
        <f>VLOOKUP(C160,Lookup!$A$1:$H$700,5,FALSE)</f>
        <v>Victoria Park Harriers and Tower Hamlets AC</v>
      </c>
      <c r="F160" s="3" t="str">
        <f>VLOOKUP(C160,Lookup!$A$1:$H$700,8,FALSE)</f>
        <v>U13</v>
      </c>
      <c r="G160" s="3" t="str">
        <f>VLOOKUP(C160,Lookup!$A$1:$H$700,4,FALSE)</f>
        <v>F</v>
      </c>
      <c r="I160" s="2" t="s">
        <v>227</v>
      </c>
    </row>
    <row r="161" spans="1:9" x14ac:dyDescent="0.25">
      <c r="B161" s="1">
        <v>5</v>
      </c>
      <c r="C161" s="1">
        <v>199</v>
      </c>
      <c r="D161" t="s">
        <v>228</v>
      </c>
      <c r="E161" t="str">
        <f>VLOOKUP(C161,Lookup!$A$1:$H$700,5,FALSE)</f>
        <v>South East London Harriers</v>
      </c>
      <c r="F161" s="3" t="str">
        <f>VLOOKUP(C161,Lookup!$A$1:$H$700,8,FALSE)</f>
        <v>U13</v>
      </c>
      <c r="G161" s="3" t="str">
        <f>VLOOKUP(C161,Lookup!$A$1:$H$700,4,FALSE)</f>
        <v>F</v>
      </c>
      <c r="I161" s="2" t="s">
        <v>229</v>
      </c>
    </row>
    <row r="162" spans="1:9" x14ac:dyDescent="0.25">
      <c r="B162" s="1">
        <v>6</v>
      </c>
      <c r="C162" s="1">
        <v>202</v>
      </c>
      <c r="D162" t="s">
        <v>230</v>
      </c>
      <c r="E162" t="str">
        <f>VLOOKUP(C162,Lookup!$A$1:$H$700,5,FALSE)</f>
        <v>Victoria Park Harriers and Tower Hamlets AC</v>
      </c>
      <c r="F162" s="3" t="str">
        <f>VLOOKUP(C162,Lookup!$A$1:$H$700,8,FALSE)</f>
        <v>U13</v>
      </c>
      <c r="G162" s="3" t="str">
        <f>VLOOKUP(C162,Lookup!$A$1:$H$700,4,FALSE)</f>
        <v>F</v>
      </c>
      <c r="I162" s="2" t="s">
        <v>231</v>
      </c>
    </row>
    <row r="164" spans="1:9" x14ac:dyDescent="0.25">
      <c r="A164" t="s">
        <v>232</v>
      </c>
    </row>
    <row r="165" spans="1:9" x14ac:dyDescent="0.25">
      <c r="A165" t="s">
        <v>233</v>
      </c>
    </row>
    <row r="166" spans="1:9" x14ac:dyDescent="0.25">
      <c r="B166" s="1">
        <v>1</v>
      </c>
      <c r="C166" s="1">
        <v>223</v>
      </c>
      <c r="D166" t="s">
        <v>234</v>
      </c>
      <c r="E166" t="str">
        <f>VLOOKUP(C166,Lookup!$A$1:$H$700,5,FALSE)</f>
        <v>Shaftesbury Barnet Harriers</v>
      </c>
      <c r="F166" s="3" t="str">
        <f>VLOOKUP(C166,Lookup!$A$1:$H$700,8,FALSE)</f>
        <v>Sen</v>
      </c>
      <c r="G166" s="3" t="str">
        <f>VLOOKUP(C166,Lookup!$A$1:$H$700,4,FALSE)</f>
        <v>M</v>
      </c>
      <c r="I166" s="2" t="s">
        <v>235</v>
      </c>
    </row>
    <row r="167" spans="1:9" x14ac:dyDescent="0.25">
      <c r="B167" s="1">
        <v>2</v>
      </c>
      <c r="C167" s="1">
        <v>206</v>
      </c>
      <c r="D167" t="s">
        <v>236</v>
      </c>
      <c r="E167" t="str">
        <f>VLOOKUP(C167,Lookup!$A$1:$H$700,5,FALSE)</f>
        <v>Blackheath and Bromley Harriers AC</v>
      </c>
      <c r="F167" s="3" t="str">
        <f>VLOOKUP(C167,Lookup!$A$1:$H$700,8,FALSE)</f>
        <v>Sen</v>
      </c>
      <c r="G167" s="3" t="str">
        <f>VLOOKUP(C167,Lookup!$A$1:$H$700,4,FALSE)</f>
        <v>M</v>
      </c>
      <c r="I167" s="2" t="s">
        <v>237</v>
      </c>
    </row>
    <row r="168" spans="1:9" x14ac:dyDescent="0.25">
      <c r="B168" s="1">
        <v>3</v>
      </c>
      <c r="C168" s="1">
        <v>131</v>
      </c>
      <c r="D168" t="s">
        <v>238</v>
      </c>
      <c r="E168" t="str">
        <f>VLOOKUP(C168,Lookup!$A$1:$H$700,5,FALSE)</f>
        <v>Enfield and Haringey A C</v>
      </c>
      <c r="F168" s="3" t="str">
        <f>VLOOKUP(C168,Lookup!$A$1:$H$700,8,FALSE)</f>
        <v>Sen</v>
      </c>
      <c r="G168" s="3" t="str">
        <f>VLOOKUP(C168,Lookup!$A$1:$H$700,4,FALSE)</f>
        <v>M</v>
      </c>
      <c r="I168" s="2" t="s">
        <v>239</v>
      </c>
    </row>
    <row r="169" spans="1:9" x14ac:dyDescent="0.25">
      <c r="B169" s="1">
        <v>4</v>
      </c>
      <c r="C169" s="1">
        <v>226</v>
      </c>
      <c r="D169" t="s">
        <v>240</v>
      </c>
      <c r="E169" t="str">
        <f>VLOOKUP(C169,Lookup!$A$1:$H$700,5,FALSE)</f>
        <v>Enfield and Haringey A C</v>
      </c>
      <c r="F169" s="3" t="str">
        <f>VLOOKUP(C169,Lookup!$A$1:$H$700,8,FALSE)</f>
        <v>Sen</v>
      </c>
      <c r="G169" s="3" t="str">
        <f>VLOOKUP(C169,Lookup!$A$1:$H$700,4,FALSE)</f>
        <v>M</v>
      </c>
      <c r="I169" s="2" t="s">
        <v>241</v>
      </c>
    </row>
    <row r="170" spans="1:9" x14ac:dyDescent="0.25">
      <c r="B170" s="1">
        <v>5</v>
      </c>
      <c r="C170" s="1">
        <v>231</v>
      </c>
      <c r="D170" t="s">
        <v>242</v>
      </c>
      <c r="E170" t="str">
        <f>VLOOKUP(C170,Lookup!$A$1:$H$700,5,FALSE)</f>
        <v>Medway &amp; Western</v>
      </c>
      <c r="F170" s="3" t="str">
        <f>VLOOKUP(C170,Lookup!$A$1:$H$700,8,FALSE)</f>
        <v>Sen</v>
      </c>
      <c r="G170" s="3" t="str">
        <f>VLOOKUP(C170,Lookup!$A$1:$H$700,4,FALSE)</f>
        <v>M</v>
      </c>
      <c r="I170" s="2" t="s">
        <v>243</v>
      </c>
    </row>
    <row r="171" spans="1:9" x14ac:dyDescent="0.25">
      <c r="B171" s="1">
        <v>6</v>
      </c>
      <c r="C171" s="1">
        <v>151</v>
      </c>
      <c r="D171" t="s">
        <v>244</v>
      </c>
      <c r="E171" t="str">
        <f>VLOOKUP(C171,Lookup!$A$1:$H$700,5,FALSE)</f>
        <v>Harrow AC</v>
      </c>
      <c r="F171" s="3" t="str">
        <f>VLOOKUP(C171,Lookup!$A$1:$H$700,8,FALSE)</f>
        <v>Sen</v>
      </c>
      <c r="G171" s="3" t="str">
        <f>VLOOKUP(C171,Lookup!$A$1:$H$700,4,FALSE)</f>
        <v>M</v>
      </c>
      <c r="I171" s="2" t="s">
        <v>245</v>
      </c>
    </row>
    <row r="172" spans="1:9" x14ac:dyDescent="0.25">
      <c r="B172" s="1">
        <v>7</v>
      </c>
      <c r="C172" s="1">
        <v>179</v>
      </c>
      <c r="D172" t="s">
        <v>246</v>
      </c>
      <c r="E172" t="str">
        <f>VLOOKUP(C172,Lookup!$A$1:$H$700,5,FALSE)</f>
        <v>Ivictor East Kent</v>
      </c>
      <c r="F172" s="3" t="str">
        <f>VLOOKUP(C172,Lookup!$A$1:$H$700,8,FALSE)</f>
        <v>Sen</v>
      </c>
      <c r="G172" s="3" t="str">
        <f>VLOOKUP(C172,Lookup!$A$1:$H$700,4,FALSE)</f>
        <v>M</v>
      </c>
      <c r="I172" s="2" t="s">
        <v>247</v>
      </c>
    </row>
    <row r="173" spans="1:9" x14ac:dyDescent="0.25">
      <c r="B173" s="1">
        <v>8</v>
      </c>
      <c r="C173" s="1">
        <v>222</v>
      </c>
      <c r="D173" t="s">
        <v>248</v>
      </c>
      <c r="E173" t="str">
        <f>VLOOKUP(C173,Lookup!$A$1:$H$700,5,FALSE)</f>
        <v>Birchfield Harriers</v>
      </c>
      <c r="F173" s="3" t="str">
        <f>VLOOKUP(C173,Lookup!$A$1:$H$700,8,FALSE)</f>
        <v>Sen</v>
      </c>
      <c r="G173" s="3" t="str">
        <f>VLOOKUP(C173,Lookup!$A$1:$H$700,4,FALSE)</f>
        <v>M</v>
      </c>
      <c r="I173" s="2" t="s">
        <v>249</v>
      </c>
    </row>
    <row r="175" spans="1:9" x14ac:dyDescent="0.25">
      <c r="A175" t="s">
        <v>232</v>
      </c>
    </row>
    <row r="176" spans="1:9" x14ac:dyDescent="0.25">
      <c r="A176" t="s">
        <v>250</v>
      </c>
    </row>
    <row r="177" spans="1:9" x14ac:dyDescent="0.25">
      <c r="B177" s="1">
        <v>1</v>
      </c>
      <c r="C177" s="1">
        <v>193</v>
      </c>
      <c r="D177" t="s">
        <v>251</v>
      </c>
      <c r="E177" t="str">
        <f>VLOOKUP(C177,Lookup!$A$1:$H$700,5,FALSE)</f>
        <v>Kent AC</v>
      </c>
      <c r="F177" s="3" t="str">
        <f>VLOOKUP(C177,Lookup!$A$1:$H$700,8,FALSE)</f>
        <v>Sen</v>
      </c>
      <c r="G177" s="3" t="str">
        <f>VLOOKUP(C177,Lookup!$A$1:$H$700,4,FALSE)</f>
        <v>M</v>
      </c>
      <c r="I177" s="2" t="s">
        <v>252</v>
      </c>
    </row>
    <row r="178" spans="1:9" x14ac:dyDescent="0.25">
      <c r="B178" s="1">
        <v>2</v>
      </c>
      <c r="C178" s="1">
        <v>137</v>
      </c>
      <c r="D178" t="s">
        <v>253</v>
      </c>
      <c r="E178" t="str">
        <f>VLOOKUP(C178,Lookup!$A$1:$H$700,5,FALSE)</f>
        <v>Marshall Milton Keynes AC</v>
      </c>
      <c r="F178" s="3" t="str">
        <f>VLOOKUP(C178,Lookup!$A$1:$H$700,8,FALSE)</f>
        <v>Sen</v>
      </c>
      <c r="G178" s="3" t="str">
        <f>VLOOKUP(C178,Lookup!$A$1:$H$700,4,FALSE)</f>
        <v>M</v>
      </c>
      <c r="I178" s="2" t="s">
        <v>254</v>
      </c>
    </row>
    <row r="179" spans="1:9" x14ac:dyDescent="0.25">
      <c r="B179" s="1">
        <v>3</v>
      </c>
      <c r="C179" s="1">
        <v>187</v>
      </c>
      <c r="D179" t="s">
        <v>255</v>
      </c>
      <c r="E179" t="str">
        <f>VLOOKUP(C179,Lookup!$A$1:$H$700,5,FALSE)</f>
        <v>Herne Hill Harriers</v>
      </c>
      <c r="F179" s="3" t="str">
        <f>VLOOKUP(C179,Lookup!$A$1:$H$700,8,FALSE)</f>
        <v>Sen</v>
      </c>
      <c r="G179" s="3" t="str">
        <f>VLOOKUP(C179,Lookup!$A$1:$H$700,4,FALSE)</f>
        <v>M</v>
      </c>
      <c r="I179" s="2" t="s">
        <v>254</v>
      </c>
    </row>
    <row r="180" spans="1:9" x14ac:dyDescent="0.25">
      <c r="B180" s="1">
        <v>4</v>
      </c>
      <c r="C180" s="1">
        <v>145</v>
      </c>
      <c r="D180" t="s">
        <v>256</v>
      </c>
      <c r="E180" t="str">
        <f>VLOOKUP(C180,Lookup!$A$1:$H$700,5,FALSE)</f>
        <v>Kent AC</v>
      </c>
      <c r="F180" s="3" t="str">
        <f>VLOOKUP(C180,Lookup!$A$1:$H$700,8,FALSE)</f>
        <v>Sen</v>
      </c>
      <c r="G180" s="3" t="str">
        <f>VLOOKUP(C180,Lookup!$A$1:$H$700,4,FALSE)</f>
        <v>M</v>
      </c>
      <c r="I180" s="2" t="s">
        <v>257</v>
      </c>
    </row>
    <row r="181" spans="1:9" x14ac:dyDescent="0.25">
      <c r="B181" s="1">
        <v>5</v>
      </c>
      <c r="C181" s="1">
        <v>192</v>
      </c>
      <c r="D181" t="s">
        <v>258</v>
      </c>
      <c r="E181" t="str">
        <f>VLOOKUP(C181,Lookup!$A$1:$H$700,5,FALSE)</f>
        <v>Liverpool Harriers</v>
      </c>
      <c r="F181" s="3" t="str">
        <f>VLOOKUP(C181,Lookup!$A$1:$H$700,8,FALSE)</f>
        <v>Sen</v>
      </c>
      <c r="G181" s="3" t="str">
        <f>VLOOKUP(C181,Lookup!$A$1:$H$700,4,FALSE)</f>
        <v>M</v>
      </c>
      <c r="I181" s="2" t="s">
        <v>259</v>
      </c>
    </row>
    <row r="182" spans="1:9" x14ac:dyDescent="0.25">
      <c r="B182" s="1">
        <v>6</v>
      </c>
      <c r="C182" s="1">
        <v>155</v>
      </c>
      <c r="D182" t="s">
        <v>260</v>
      </c>
      <c r="E182" t="str">
        <f>VLOOKUP(C182,Lookup!$A$1:$H$700,5,FALSE)</f>
        <v>Enfield and Haringey A C</v>
      </c>
      <c r="F182" s="3" t="str">
        <f>VLOOKUP(C182,Lookup!$A$1:$H$700,8,FALSE)</f>
        <v>V35</v>
      </c>
      <c r="G182" s="3" t="str">
        <f>VLOOKUP(C182,Lookup!$A$1:$H$700,4,FALSE)</f>
        <v>M</v>
      </c>
      <c r="I182" s="2" t="s">
        <v>261</v>
      </c>
    </row>
    <row r="183" spans="1:9" x14ac:dyDescent="0.25">
      <c r="B183" s="1">
        <v>7</v>
      </c>
      <c r="C183" s="1">
        <v>214</v>
      </c>
      <c r="D183" t="s">
        <v>262</v>
      </c>
      <c r="E183" t="str">
        <f>VLOOKUP(C183,Lookup!$A$1:$H$700,5,FALSE)</f>
        <v>Cambridge University</v>
      </c>
      <c r="F183" s="3" t="str">
        <f>VLOOKUP(C183,Lookup!$A$1:$H$700,8,FALSE)</f>
        <v>Sen</v>
      </c>
      <c r="G183" s="3" t="str">
        <f>VLOOKUP(C183,Lookup!$A$1:$H$700,4,FALSE)</f>
        <v>M</v>
      </c>
      <c r="I183" s="2" t="s">
        <v>263</v>
      </c>
    </row>
    <row r="185" spans="1:9" x14ac:dyDescent="0.25">
      <c r="A185" t="s">
        <v>232</v>
      </c>
    </row>
    <row r="186" spans="1:9" x14ac:dyDescent="0.25">
      <c r="A186" t="s">
        <v>264</v>
      </c>
    </row>
    <row r="187" spans="1:9" x14ac:dyDescent="0.25">
      <c r="B187" s="1">
        <v>1</v>
      </c>
      <c r="C187" s="1">
        <v>215</v>
      </c>
      <c r="D187" t="s">
        <v>265</v>
      </c>
      <c r="E187" t="str">
        <f>VLOOKUP(C187,Lookup!$A$1:$H$700,5,FALSE)</f>
        <v>Ruby &amp; Northampton</v>
      </c>
      <c r="F187" s="3" t="str">
        <f>VLOOKUP(C187,Lookup!$A$1:$H$700,8,FALSE)</f>
        <v>Sen</v>
      </c>
      <c r="G187" s="3" t="str">
        <f>VLOOKUP(C187,Lookup!$A$1:$H$700,4,FALSE)</f>
        <v>M</v>
      </c>
      <c r="I187" s="2" t="s">
        <v>266</v>
      </c>
    </row>
    <row r="188" spans="1:9" x14ac:dyDescent="0.25">
      <c r="B188" s="1">
        <v>2</v>
      </c>
      <c r="C188" s="1">
        <v>148</v>
      </c>
      <c r="D188" t="s">
        <v>267</v>
      </c>
      <c r="E188" t="str">
        <f>VLOOKUP(C188,Lookup!$A$1:$H$700,5,FALSE)</f>
        <v>Crawley AC</v>
      </c>
      <c r="F188" s="3" t="str">
        <f>VLOOKUP(C188,Lookup!$A$1:$H$700,8,FALSE)</f>
        <v>Sen</v>
      </c>
      <c r="G188" s="3" t="str">
        <f>VLOOKUP(C188,Lookup!$A$1:$H$700,4,FALSE)</f>
        <v>M</v>
      </c>
      <c r="I188" s="2" t="s">
        <v>268</v>
      </c>
    </row>
    <row r="189" spans="1:9" x14ac:dyDescent="0.25">
      <c r="B189" s="1">
        <v>3</v>
      </c>
      <c r="C189" s="1">
        <v>189</v>
      </c>
      <c r="D189" t="s">
        <v>269</v>
      </c>
      <c r="E189" t="str">
        <f>VLOOKUP(C189,Lookup!$A$1:$H$700,5,FALSE)</f>
        <v>Enfield and Haringey A C</v>
      </c>
      <c r="F189" s="3" t="str">
        <f>VLOOKUP(C189,Lookup!$A$1:$H$700,8,FALSE)</f>
        <v>Sen</v>
      </c>
      <c r="G189" s="3" t="str">
        <f>VLOOKUP(C189,Lookup!$A$1:$H$700,4,FALSE)</f>
        <v>M</v>
      </c>
      <c r="I189" s="2" t="s">
        <v>270</v>
      </c>
    </row>
    <row r="190" spans="1:9" x14ac:dyDescent="0.25">
      <c r="B190" s="1">
        <v>4</v>
      </c>
      <c r="C190" s="1">
        <v>138</v>
      </c>
      <c r="D190" t="s">
        <v>271</v>
      </c>
      <c r="E190" t="str">
        <f>VLOOKUP(C190,Lookup!$A$1:$H$700,5,FALSE)</f>
        <v>Herne Hill Harriers</v>
      </c>
      <c r="F190" s="3" t="str">
        <f>VLOOKUP(C190,Lookup!$A$1:$H$700,8,FALSE)</f>
        <v>Sen</v>
      </c>
      <c r="G190" s="3" t="str">
        <f>VLOOKUP(C190,Lookup!$A$1:$H$700,4,FALSE)</f>
        <v>M</v>
      </c>
      <c r="I190" s="2" t="s">
        <v>272</v>
      </c>
    </row>
    <row r="191" spans="1:9" x14ac:dyDescent="0.25">
      <c r="B191" s="1">
        <v>5</v>
      </c>
      <c r="C191" s="1">
        <v>209</v>
      </c>
      <c r="D191" t="s">
        <v>273</v>
      </c>
      <c r="E191" t="str">
        <f>VLOOKUP(C191,Lookup!$A$1:$H$700,5,FALSE)</f>
        <v>Blackheath and Bromley Harriers AC</v>
      </c>
      <c r="F191" s="3" t="str">
        <f>VLOOKUP(C191,Lookup!$A$1:$H$700,8,FALSE)</f>
        <v>U20</v>
      </c>
      <c r="G191" s="3" t="str">
        <f>VLOOKUP(C191,Lookup!$A$1:$H$700,4,FALSE)</f>
        <v>M</v>
      </c>
      <c r="I191" s="2" t="s">
        <v>274</v>
      </c>
    </row>
    <row r="192" spans="1:9" x14ac:dyDescent="0.25">
      <c r="B192" s="1">
        <v>6</v>
      </c>
      <c r="C192" s="1">
        <v>160</v>
      </c>
      <c r="D192" t="s">
        <v>275</v>
      </c>
      <c r="E192" t="str">
        <f>VLOOKUP(C192,Lookup!$A$1:$H$700,5,FALSE)</f>
        <v>Harlow AC</v>
      </c>
      <c r="F192" s="3" t="str">
        <f>VLOOKUP(C192,Lookup!$A$1:$H$700,8,FALSE)</f>
        <v>Sen</v>
      </c>
      <c r="G192" s="3" t="str">
        <f>VLOOKUP(C192,Lookup!$A$1:$H$700,4,FALSE)</f>
        <v>M</v>
      </c>
      <c r="I192" s="2" t="s">
        <v>132</v>
      </c>
    </row>
    <row r="193" spans="1:9" x14ac:dyDescent="0.25">
      <c r="B193" s="1">
        <v>7</v>
      </c>
      <c r="C193" s="1">
        <v>168</v>
      </c>
      <c r="D193" t="s">
        <v>276</v>
      </c>
      <c r="E193" t="str">
        <f>VLOOKUP(C193,Lookup!$A$1:$H$700,5,FALSE)</f>
        <v>Enfield and Haringey A C</v>
      </c>
      <c r="F193" s="3" t="str">
        <f>VLOOKUP(C193,Lookup!$A$1:$H$700,8,FALSE)</f>
        <v>U20</v>
      </c>
      <c r="G193" s="3" t="str">
        <f>VLOOKUP(C193,Lookup!$A$1:$H$700,4,FALSE)</f>
        <v>M</v>
      </c>
      <c r="I193" s="2" t="s">
        <v>277</v>
      </c>
    </row>
    <row r="194" spans="1:9" x14ac:dyDescent="0.25">
      <c r="C194" s="1">
        <v>232</v>
      </c>
      <c r="D194" t="s">
        <v>278</v>
      </c>
      <c r="E194" t="str">
        <f>VLOOKUP(C194,Lookup!$A$1:$H$700,5,FALSE)</f>
        <v>Unattached</v>
      </c>
      <c r="F194" s="3" t="str">
        <f>VLOOKUP(C194,Lookup!$A$1:$H$700,8,FALSE)</f>
        <v>Sen</v>
      </c>
      <c r="G194" s="3" t="str">
        <f>VLOOKUP(C194,Lookup!$A$1:$H$700,4,FALSE)</f>
        <v>M</v>
      </c>
      <c r="I194" s="2" t="s">
        <v>279</v>
      </c>
    </row>
    <row r="196" spans="1:9" x14ac:dyDescent="0.25">
      <c r="A196" t="s">
        <v>232</v>
      </c>
    </row>
    <row r="197" spans="1:9" x14ac:dyDescent="0.25">
      <c r="A197" t="s">
        <v>280</v>
      </c>
    </row>
    <row r="198" spans="1:9" x14ac:dyDescent="0.25">
      <c r="B198" s="1">
        <v>1</v>
      </c>
      <c r="C198" s="1">
        <v>181</v>
      </c>
      <c r="D198" t="s">
        <v>281</v>
      </c>
      <c r="E198" t="str">
        <f>VLOOKUP(C198,Lookup!$A$1:$H$700,5,FALSE)</f>
        <v>Blackheath and Bromley Harriers AC</v>
      </c>
      <c r="F198" s="3" t="str">
        <f>VLOOKUP(C198,Lookup!$A$1:$H$700,8,FALSE)</f>
        <v>Sen</v>
      </c>
      <c r="G198" s="3" t="str">
        <f>VLOOKUP(C198,Lookup!$A$1:$H$700,4,FALSE)</f>
        <v>M</v>
      </c>
      <c r="I198" s="2" t="s">
        <v>259</v>
      </c>
    </row>
    <row r="199" spans="1:9" x14ac:dyDescent="0.25">
      <c r="B199" s="1">
        <v>2</v>
      </c>
      <c r="C199" s="1">
        <v>213</v>
      </c>
      <c r="D199" t="s">
        <v>282</v>
      </c>
      <c r="E199" t="str">
        <f>VLOOKUP(C199,Lookup!$A$1:$H$700,5,FALSE)</f>
        <v>Blackheath and Bromley Harriers AC</v>
      </c>
      <c r="F199" s="3" t="str">
        <f>VLOOKUP(C199,Lookup!$A$1:$H$700,8,FALSE)</f>
        <v>Sen</v>
      </c>
      <c r="G199" s="3" t="str">
        <f>VLOOKUP(C199,Lookup!$A$1:$H$700,4,FALSE)</f>
        <v>M</v>
      </c>
      <c r="I199" s="2" t="s">
        <v>283</v>
      </c>
    </row>
    <row r="200" spans="1:9" x14ac:dyDescent="0.25">
      <c r="B200" s="1">
        <v>3</v>
      </c>
      <c r="C200" s="1">
        <v>211</v>
      </c>
      <c r="D200" t="s">
        <v>284</v>
      </c>
      <c r="E200" t="str">
        <f>VLOOKUP(C200,Lookup!$A$1:$H$700,5,FALSE)</f>
        <v>Herne Hill Harriers</v>
      </c>
      <c r="F200" s="3" t="str">
        <f>VLOOKUP(C200,Lookup!$A$1:$H$700,8,FALSE)</f>
        <v>Sen</v>
      </c>
      <c r="G200" s="3" t="str">
        <f>VLOOKUP(C200,Lookup!$A$1:$H$700,4,FALSE)</f>
        <v>M</v>
      </c>
      <c r="I200" s="2" t="s">
        <v>270</v>
      </c>
    </row>
    <row r="201" spans="1:9" x14ac:dyDescent="0.25">
      <c r="B201" s="1">
        <v>4</v>
      </c>
      <c r="C201" s="1">
        <v>177</v>
      </c>
      <c r="D201" t="s">
        <v>285</v>
      </c>
      <c r="E201" t="str">
        <f>VLOOKUP(C201,Lookup!$A$1:$H$700,5,FALSE)</f>
        <v>Newham and Essex Beagles AC</v>
      </c>
      <c r="F201" s="3" t="str">
        <f>VLOOKUP(C201,Lookup!$A$1:$H$700,8,FALSE)</f>
        <v>U20</v>
      </c>
      <c r="G201" s="3" t="str">
        <f>VLOOKUP(C201,Lookup!$A$1:$H$700,4,FALSE)</f>
        <v>M</v>
      </c>
      <c r="I201" s="2" t="s">
        <v>286</v>
      </c>
    </row>
    <row r="202" spans="1:9" x14ac:dyDescent="0.25">
      <c r="B202" s="1">
        <v>5</v>
      </c>
      <c r="C202" s="1">
        <v>194</v>
      </c>
      <c r="D202" t="s">
        <v>287</v>
      </c>
      <c r="E202" t="str">
        <f>VLOOKUP(C202,Lookup!$A$1:$H$700,5,FALSE)</f>
        <v>Sutton and District AC</v>
      </c>
      <c r="F202" s="3" t="str">
        <f>VLOOKUP(C202,Lookup!$A$1:$H$700,8,FALSE)</f>
        <v>Sen</v>
      </c>
      <c r="G202" s="3" t="str">
        <f>VLOOKUP(C202,Lookup!$A$1:$H$700,4,FALSE)</f>
        <v>M</v>
      </c>
      <c r="I202" s="2" t="s">
        <v>288</v>
      </c>
    </row>
    <row r="203" spans="1:9" x14ac:dyDescent="0.25">
      <c r="B203" s="1">
        <v>6</v>
      </c>
      <c r="C203" s="1">
        <v>154</v>
      </c>
      <c r="D203" t="s">
        <v>289</v>
      </c>
      <c r="E203" t="str">
        <f>VLOOKUP(C203,Lookup!$A$1:$H$700,5,FALSE)</f>
        <v>Enfield and Haringey A C</v>
      </c>
      <c r="F203" s="3" t="str">
        <f>VLOOKUP(C203,Lookup!$A$1:$H$700,8,FALSE)</f>
        <v>U20</v>
      </c>
      <c r="G203" s="3" t="str">
        <f>VLOOKUP(C203,Lookup!$A$1:$H$700,4,FALSE)</f>
        <v>M</v>
      </c>
      <c r="I203" s="2" t="s">
        <v>290</v>
      </c>
    </row>
    <row r="204" spans="1:9" x14ac:dyDescent="0.25">
      <c r="B204" s="1">
        <v>7</v>
      </c>
      <c r="C204" s="1">
        <v>197</v>
      </c>
      <c r="D204" t="s">
        <v>291</v>
      </c>
      <c r="E204" t="str">
        <f>VLOOKUP(C204,Lookup!$A$1:$H$700,5,FALSE)</f>
        <v>Birchfield Harriers</v>
      </c>
      <c r="F204" s="3" t="str">
        <f>VLOOKUP(C204,Lookup!$A$1:$H$700,8,FALSE)</f>
        <v>Sen</v>
      </c>
      <c r="G204" s="3" t="str">
        <f>VLOOKUP(C204,Lookup!$A$1:$H$700,4,FALSE)</f>
        <v>M</v>
      </c>
      <c r="I204" s="2" t="s">
        <v>292</v>
      </c>
    </row>
    <row r="206" spans="1:9" x14ac:dyDescent="0.25">
      <c r="A206" t="s">
        <v>232</v>
      </c>
    </row>
    <row r="207" spans="1:9" x14ac:dyDescent="0.25">
      <c r="A207" t="s">
        <v>293</v>
      </c>
    </row>
    <row r="208" spans="1:9" x14ac:dyDescent="0.25">
      <c r="B208" s="1">
        <v>1</v>
      </c>
      <c r="C208" s="1">
        <v>225</v>
      </c>
      <c r="D208" t="s">
        <v>294</v>
      </c>
      <c r="E208" t="str">
        <f>VLOOKUP(C208,Lookup!$A$1:$H$700,5,FALSE)</f>
        <v>Enfield and Haringey A C</v>
      </c>
      <c r="F208" s="3" t="str">
        <f>VLOOKUP(C208,Lookup!$A$1:$H$700,8,FALSE)</f>
        <v>Sen</v>
      </c>
      <c r="G208" s="3" t="str">
        <f>VLOOKUP(C208,Lookup!$A$1:$H$700,4,FALSE)</f>
        <v>M</v>
      </c>
      <c r="I208" s="2" t="s">
        <v>270</v>
      </c>
    </row>
    <row r="209" spans="1:9" x14ac:dyDescent="0.25">
      <c r="B209" s="1">
        <v>2</v>
      </c>
      <c r="C209" s="1">
        <v>233</v>
      </c>
      <c r="D209" t="s">
        <v>295</v>
      </c>
      <c r="E209" t="str">
        <f>VLOOKUP(C209,Lookup!$A$1:$H$700,5,FALSE)</f>
        <v>Unattached</v>
      </c>
      <c r="F209" s="3" t="str">
        <f>VLOOKUP(C209,Lookup!$A$1:$H$700,8,FALSE)</f>
        <v>U17</v>
      </c>
      <c r="G209" s="3" t="str">
        <f>VLOOKUP(C209,Lookup!$A$1:$H$700,4,FALSE)</f>
        <v>M</v>
      </c>
      <c r="I209" s="2" t="s">
        <v>130</v>
      </c>
    </row>
    <row r="210" spans="1:9" x14ac:dyDescent="0.25">
      <c r="B210" s="1">
        <v>3</v>
      </c>
      <c r="C210" s="1">
        <v>150</v>
      </c>
      <c r="D210" t="s">
        <v>296</v>
      </c>
      <c r="E210" t="str">
        <f>VLOOKUP(C210,Lookup!$A$1:$H$700,5,FALSE)</f>
        <v>Ealing Southall and Middlesex AC</v>
      </c>
      <c r="F210" s="3" t="str">
        <f>VLOOKUP(C210,Lookup!$A$1:$H$700,8,FALSE)</f>
        <v>V45</v>
      </c>
      <c r="G210" s="3" t="str">
        <f>VLOOKUP(C210,Lookup!$A$1:$H$700,4,FALSE)</f>
        <v>M</v>
      </c>
      <c r="I210" s="2" t="s">
        <v>297</v>
      </c>
    </row>
    <row r="211" spans="1:9" x14ac:dyDescent="0.25">
      <c r="B211" s="1">
        <v>4</v>
      </c>
      <c r="C211" s="1">
        <v>210</v>
      </c>
      <c r="D211" t="s">
        <v>298</v>
      </c>
      <c r="E211" t="str">
        <f>VLOOKUP(C211,Lookup!$A$1:$H$700,5,FALSE)</f>
        <v>Kent AC</v>
      </c>
      <c r="F211" s="3" t="str">
        <f>VLOOKUP(C211,Lookup!$A$1:$H$700,8,FALSE)</f>
        <v>Sen</v>
      </c>
      <c r="G211" s="3" t="str">
        <f>VLOOKUP(C211,Lookup!$A$1:$H$700,4,FALSE)</f>
        <v>M</v>
      </c>
      <c r="I211" s="2" t="s">
        <v>299</v>
      </c>
    </row>
    <row r="212" spans="1:9" x14ac:dyDescent="0.25">
      <c r="B212" s="1">
        <v>5</v>
      </c>
      <c r="C212" s="1">
        <v>218</v>
      </c>
      <c r="D212" t="s">
        <v>300</v>
      </c>
      <c r="E212" t="str">
        <f>VLOOKUP(C212,Lookup!$A$1:$H$700,5,FALSE)</f>
        <v>Harrow AC</v>
      </c>
      <c r="F212" s="3" t="str">
        <f>VLOOKUP(C212,Lookup!$A$1:$H$700,8,FALSE)</f>
        <v>Sen</v>
      </c>
      <c r="G212" s="3" t="str">
        <f>VLOOKUP(C212,Lookup!$A$1:$H$700,4,FALSE)</f>
        <v>M</v>
      </c>
      <c r="I212" s="2" t="s">
        <v>132</v>
      </c>
    </row>
    <row r="213" spans="1:9" x14ac:dyDescent="0.25">
      <c r="B213" s="1">
        <v>6</v>
      </c>
      <c r="C213" s="1">
        <v>170</v>
      </c>
      <c r="D213" t="s">
        <v>301</v>
      </c>
      <c r="E213" t="str">
        <f>VLOOKUP(C213,Lookup!$A$1:$H$700,5,FALSE)</f>
        <v>Livingston and District AAC</v>
      </c>
      <c r="F213" s="3" t="str">
        <f>VLOOKUP(C213,Lookup!$A$1:$H$700,8,FALSE)</f>
        <v>Sen</v>
      </c>
      <c r="G213" s="3" t="str">
        <f>VLOOKUP(C213,Lookup!$A$1:$H$700,4,FALSE)</f>
        <v>M</v>
      </c>
      <c r="I213" s="2" t="s">
        <v>302</v>
      </c>
    </row>
    <row r="214" spans="1:9" x14ac:dyDescent="0.25">
      <c r="C214" s="1">
        <v>166</v>
      </c>
      <c r="D214" t="s">
        <v>303</v>
      </c>
      <c r="E214" t="str">
        <f>VLOOKUP(C214,Lookup!$A$1:$H$700,5,FALSE)</f>
        <v>Belgrave Harriers</v>
      </c>
      <c r="F214" s="3" t="str">
        <f>VLOOKUP(C214,Lookup!$A$1:$H$700,8,FALSE)</f>
        <v>Sen</v>
      </c>
      <c r="G214" s="3" t="str">
        <f>VLOOKUP(C214,Lookup!$A$1:$H$700,4,FALSE)</f>
        <v>M</v>
      </c>
      <c r="I214" s="2" t="s">
        <v>304</v>
      </c>
    </row>
    <row r="215" spans="1:9" x14ac:dyDescent="0.25">
      <c r="C215" s="1">
        <v>146</v>
      </c>
      <c r="D215" t="s">
        <v>305</v>
      </c>
      <c r="E215" t="str">
        <f>VLOOKUP(C215,Lookup!$A$1:$H$700,5,FALSE)</f>
        <v>Kent AC</v>
      </c>
      <c r="F215" s="3" t="str">
        <f>VLOOKUP(C215,Lookup!$A$1:$H$700,8,FALSE)</f>
        <v>Sen</v>
      </c>
      <c r="G215" s="3" t="str">
        <f>VLOOKUP(C215,Lookup!$A$1:$H$700,4,FALSE)</f>
        <v>M</v>
      </c>
      <c r="I215" s="2" t="s">
        <v>55</v>
      </c>
    </row>
    <row r="217" spans="1:9" x14ac:dyDescent="0.25">
      <c r="A217" t="s">
        <v>232</v>
      </c>
    </row>
    <row r="218" spans="1:9" x14ac:dyDescent="0.25">
      <c r="A218" t="s">
        <v>306</v>
      </c>
    </row>
    <row r="219" spans="1:9" x14ac:dyDescent="0.25">
      <c r="B219" s="1">
        <v>1</v>
      </c>
      <c r="C219" s="1">
        <v>201</v>
      </c>
      <c r="D219" t="s">
        <v>307</v>
      </c>
      <c r="E219" t="str">
        <f>VLOOKUP(C219,Lookup!$A$1:$H$700,5,FALSE)</f>
        <v>Ilford</v>
      </c>
      <c r="F219" s="3" t="str">
        <f>VLOOKUP(C219,Lookup!$A$1:$H$700,8,FALSE)</f>
        <v>U15</v>
      </c>
      <c r="G219" s="3" t="str">
        <f>VLOOKUP(C219,Lookup!$A$1:$H$700,4,FALSE)</f>
        <v>M</v>
      </c>
      <c r="I219" s="2" t="s">
        <v>308</v>
      </c>
    </row>
    <row r="220" spans="1:9" x14ac:dyDescent="0.25">
      <c r="B220" s="1">
        <v>2</v>
      </c>
      <c r="C220" s="1">
        <v>157</v>
      </c>
      <c r="D220" t="s">
        <v>309</v>
      </c>
      <c r="E220" t="str">
        <f>VLOOKUP(C220,Lookup!$A$1:$H$700,5,FALSE)</f>
        <v>Metropolitan Police AC</v>
      </c>
      <c r="F220" s="3" t="str">
        <f>VLOOKUP(C220,Lookup!$A$1:$H$700,8,FALSE)</f>
        <v>V40</v>
      </c>
      <c r="G220" s="3" t="str">
        <f>VLOOKUP(C220,Lookup!$A$1:$H$700,4,FALSE)</f>
        <v>M</v>
      </c>
      <c r="I220" s="2" t="s">
        <v>310</v>
      </c>
    </row>
    <row r="221" spans="1:9" x14ac:dyDescent="0.25">
      <c r="B221" s="1">
        <v>3</v>
      </c>
      <c r="C221" s="1">
        <v>216</v>
      </c>
      <c r="D221" t="s">
        <v>311</v>
      </c>
      <c r="E221" t="str">
        <f>VLOOKUP(C221,Lookup!$A$1:$H$700,5,FALSE)</f>
        <v>Stevenage and North Herts AC</v>
      </c>
      <c r="F221" s="3" t="str">
        <f>VLOOKUP(C221,Lookup!$A$1:$H$700,8,FALSE)</f>
        <v>U17</v>
      </c>
      <c r="G221" s="3" t="str">
        <f>VLOOKUP(C221,Lookup!$A$1:$H$700,4,FALSE)</f>
        <v>M</v>
      </c>
      <c r="I221" s="2" t="s">
        <v>310</v>
      </c>
    </row>
    <row r="222" spans="1:9" x14ac:dyDescent="0.25">
      <c r="B222" s="1">
        <v>4</v>
      </c>
      <c r="C222" s="1">
        <v>86</v>
      </c>
      <c r="D222" t="s">
        <v>129</v>
      </c>
      <c r="E222" t="str">
        <f>VLOOKUP(C222,Lookup!$A$1:$H$700,5,FALSE)</f>
        <v>City Of Plymouth AC</v>
      </c>
      <c r="F222" s="3" t="str">
        <f>VLOOKUP(C222,Lookup!$A$1:$H$700,8,FALSE)</f>
        <v>Sen</v>
      </c>
      <c r="G222" s="3" t="str">
        <f>VLOOKUP(C222,Lookup!$A$1:$H$700,4,FALSE)</f>
        <v>M</v>
      </c>
      <c r="H222" s="3">
        <f>VLOOKUP(C222,Lookup!$A$1:$I$700,9,FALSE)</f>
        <v>46</v>
      </c>
      <c r="I222" s="2" t="s">
        <v>297</v>
      </c>
    </row>
    <row r="223" spans="1:9" x14ac:dyDescent="0.25">
      <c r="B223" s="1">
        <v>5</v>
      </c>
      <c r="C223" s="1">
        <v>237</v>
      </c>
      <c r="D223" t="s">
        <v>312</v>
      </c>
      <c r="E223" t="str">
        <f>VLOOKUP(C223,Lookup!$A$1:$H$700,5,FALSE)</f>
        <v>BFTTA</v>
      </c>
      <c r="F223" s="3" t="str">
        <f>VLOOKUP(C223,Lookup!$A$1:$H$700,8,FALSE)</f>
        <v>U17</v>
      </c>
      <c r="G223" s="3" t="str">
        <f>VLOOKUP(C223,Lookup!$A$1:$H$700,4,FALSE)</f>
        <v>M</v>
      </c>
      <c r="I223" s="2" t="s">
        <v>313</v>
      </c>
    </row>
    <row r="224" spans="1:9" x14ac:dyDescent="0.25">
      <c r="B224" s="1">
        <v>6</v>
      </c>
      <c r="C224" s="1">
        <v>173</v>
      </c>
      <c r="D224" t="s">
        <v>314</v>
      </c>
      <c r="E224" t="str">
        <f>VLOOKUP(C224,Lookup!$A$1:$H$700,5,FALSE)</f>
        <v>Belgrave Harriers</v>
      </c>
      <c r="F224" s="3" t="str">
        <f>VLOOKUP(C224,Lookup!$A$1:$H$700,8,FALSE)</f>
        <v>Sen</v>
      </c>
      <c r="G224" s="3" t="str">
        <f>VLOOKUP(C224,Lookup!$A$1:$H$700,4,FALSE)</f>
        <v>M</v>
      </c>
      <c r="I224" s="2" t="s">
        <v>315</v>
      </c>
    </row>
    <row r="225" spans="1:9" x14ac:dyDescent="0.25">
      <c r="B225" s="1">
        <v>7</v>
      </c>
      <c r="C225" s="1">
        <v>159</v>
      </c>
      <c r="D225" t="s">
        <v>316</v>
      </c>
      <c r="E225" t="str">
        <f>VLOOKUP(C225,Lookup!$A$1:$H$700,5,FALSE)</f>
        <v>Serpentine Running Club</v>
      </c>
      <c r="F225" s="3" t="str">
        <f>VLOOKUP(C225,Lookup!$A$1:$H$700,8,FALSE)</f>
        <v>Sen</v>
      </c>
      <c r="G225" s="3" t="str">
        <f>VLOOKUP(C225,Lookup!$A$1:$H$700,4,FALSE)</f>
        <v>M</v>
      </c>
      <c r="I225" s="2" t="s">
        <v>317</v>
      </c>
    </row>
    <row r="226" spans="1:9" x14ac:dyDescent="0.25">
      <c r="B226" s="1">
        <v>8</v>
      </c>
      <c r="C226" s="1">
        <v>122</v>
      </c>
      <c r="D226" t="s">
        <v>133</v>
      </c>
      <c r="E226" t="str">
        <f>VLOOKUP(C226,Lookup!$A$1:$H$700,5,FALSE)</f>
        <v>Cleethorpes and District AC</v>
      </c>
      <c r="F226" s="3" t="str">
        <f>VLOOKUP(C226,Lookup!$A$1:$H$700,8,FALSE)</f>
        <v>Sen</v>
      </c>
      <c r="G226" s="3" t="str">
        <f>VLOOKUP(C226,Lookup!$A$1:$H$700,4,FALSE)</f>
        <v>M</v>
      </c>
      <c r="H226" s="3">
        <f>VLOOKUP(C226,Lookup!$A$1:$I$700,9,FALSE)</f>
        <v>12</v>
      </c>
      <c r="I226" s="2" t="s">
        <v>318</v>
      </c>
    </row>
    <row r="228" spans="1:9" x14ac:dyDescent="0.25">
      <c r="A228" t="s">
        <v>232</v>
      </c>
    </row>
    <row r="229" spans="1:9" x14ac:dyDescent="0.25">
      <c r="A229" t="s">
        <v>319</v>
      </c>
    </row>
    <row r="230" spans="1:9" x14ac:dyDescent="0.25">
      <c r="B230" s="1">
        <v>1</v>
      </c>
      <c r="C230" s="1">
        <v>162</v>
      </c>
      <c r="D230" t="s">
        <v>320</v>
      </c>
      <c r="E230" t="str">
        <f>VLOOKUP(C230,Lookup!$A$1:$H$700,5,FALSE)</f>
        <v>Shaftesbury Barnet Harriers</v>
      </c>
      <c r="F230" s="3" t="str">
        <f>VLOOKUP(C230,Lookup!$A$1:$H$700,8,FALSE)</f>
        <v>Sen</v>
      </c>
      <c r="G230" s="3" t="str">
        <f>VLOOKUP(C230,Lookup!$A$1:$H$700,4,FALSE)</f>
        <v>M</v>
      </c>
      <c r="I230" s="2" t="s">
        <v>321</v>
      </c>
    </row>
    <row r="231" spans="1:9" x14ac:dyDescent="0.25">
      <c r="B231" s="1">
        <v>2</v>
      </c>
      <c r="C231" s="1">
        <v>220</v>
      </c>
      <c r="D231" t="s">
        <v>322</v>
      </c>
      <c r="E231" t="str">
        <f>VLOOKUP(C231,Lookup!$A$1:$H$700,5,FALSE)</f>
        <v>Victoria Park Harriers and Tower Hamlets AC</v>
      </c>
      <c r="F231" s="3" t="str">
        <f>VLOOKUP(C231,Lookup!$A$1:$H$700,8,FALSE)</f>
        <v>Sen</v>
      </c>
      <c r="G231" s="3" t="str">
        <f>VLOOKUP(C231,Lookup!$A$1:$H$700,4,FALSE)</f>
        <v>m</v>
      </c>
      <c r="I231" s="2" t="s">
        <v>323</v>
      </c>
    </row>
    <row r="232" spans="1:9" x14ac:dyDescent="0.25">
      <c r="B232" s="1">
        <v>3</v>
      </c>
      <c r="C232" s="1">
        <v>183</v>
      </c>
      <c r="D232" t="s">
        <v>324</v>
      </c>
      <c r="E232" t="str">
        <f>VLOOKUP(C232,Lookup!$A$1:$H$700,5,FALSE)</f>
        <v>Harlow AC</v>
      </c>
      <c r="F232" s="3" t="str">
        <f>VLOOKUP(C232,Lookup!$A$1:$H$700,8,FALSE)</f>
        <v>Sen</v>
      </c>
      <c r="G232" s="3" t="str">
        <f>VLOOKUP(C232,Lookup!$A$1:$H$700,4,FALSE)</f>
        <v>M</v>
      </c>
      <c r="I232" s="2" t="s">
        <v>277</v>
      </c>
    </row>
    <row r="233" spans="1:9" x14ac:dyDescent="0.25">
      <c r="B233" s="1">
        <v>4</v>
      </c>
      <c r="C233" s="1">
        <v>186</v>
      </c>
      <c r="D233" t="s">
        <v>325</v>
      </c>
      <c r="E233" t="str">
        <f>VLOOKUP(C233,Lookup!$A$1:$H$700,5,FALSE)</f>
        <v>Belgrave Harriers</v>
      </c>
      <c r="F233" s="3" t="str">
        <f>VLOOKUP(C233,Lookup!$A$1:$H$700,8,FALSE)</f>
        <v>Sen</v>
      </c>
      <c r="G233" s="3" t="str">
        <f>VLOOKUP(C233,Lookup!$A$1:$H$700,4,FALSE)</f>
        <v>M</v>
      </c>
      <c r="I233" s="2" t="s">
        <v>326</v>
      </c>
    </row>
    <row r="234" spans="1:9" x14ac:dyDescent="0.25">
      <c r="B234" s="1">
        <v>5</v>
      </c>
      <c r="C234" s="1">
        <v>228</v>
      </c>
      <c r="D234" t="s">
        <v>327</v>
      </c>
      <c r="E234" t="str">
        <f>VLOOKUP(C234,Lookup!$A$1:$H$700,5,FALSE)</f>
        <v>Victoria Park Harriers and Tower Hamlets AC</v>
      </c>
      <c r="F234" s="3" t="str">
        <f>VLOOKUP(C234,Lookup!$A$1:$H$700,8,FALSE)</f>
        <v>Sen</v>
      </c>
      <c r="G234" s="3" t="str">
        <f>VLOOKUP(C234,Lookup!$A$1:$H$700,4,FALSE)</f>
        <v>M</v>
      </c>
      <c r="I234" s="2" t="s">
        <v>328</v>
      </c>
    </row>
    <row r="235" spans="1:9" x14ac:dyDescent="0.25">
      <c r="B235" s="1">
        <v>6</v>
      </c>
      <c r="C235" s="1">
        <v>219</v>
      </c>
      <c r="D235" t="s">
        <v>329</v>
      </c>
      <c r="E235" t="str">
        <f>VLOOKUP(C235,Lookup!$A$1:$H$700,5,FALSE)</f>
        <v>Victoria Park Harriers and Tower Hamlets AC</v>
      </c>
      <c r="F235" s="3" t="str">
        <f>VLOOKUP(C235,Lookup!$A$1:$H$700,8,FALSE)</f>
        <v>Sen</v>
      </c>
      <c r="G235" s="3" t="str">
        <f>VLOOKUP(C235,Lookup!$A$1:$H$700,4,FALSE)</f>
        <v>M</v>
      </c>
      <c r="I235" s="2" t="s">
        <v>317</v>
      </c>
    </row>
    <row r="236" spans="1:9" x14ac:dyDescent="0.25">
      <c r="B236" s="1">
        <v>7</v>
      </c>
      <c r="C236" s="1">
        <v>130</v>
      </c>
      <c r="D236" t="s">
        <v>330</v>
      </c>
      <c r="E236" t="str">
        <f>VLOOKUP(C236,Lookup!$A$1:$H$700,5,FALSE)</f>
        <v>BFTTA</v>
      </c>
      <c r="F236" s="3" t="str">
        <f>VLOOKUP(C236,Lookup!$A$1:$H$700,8,FALSE)</f>
        <v>U20</v>
      </c>
      <c r="G236" s="3" t="str">
        <f>VLOOKUP(C236,Lookup!$A$1:$H$700,4,FALSE)</f>
        <v>M</v>
      </c>
      <c r="I236" s="2" t="s">
        <v>331</v>
      </c>
    </row>
    <row r="237" spans="1:9" x14ac:dyDescent="0.25">
      <c r="C237" s="1">
        <v>236</v>
      </c>
      <c r="D237" t="s">
        <v>332</v>
      </c>
      <c r="E237" t="str">
        <f>VLOOKUP(C237,Lookup!$A$1:$H$700,5,FALSE)</f>
        <v>Unattached</v>
      </c>
      <c r="F237" s="3" t="str">
        <f>VLOOKUP(C237,Lookup!$A$1:$H$700,8,FALSE)</f>
        <v>Sen</v>
      </c>
      <c r="G237" s="3" t="str">
        <f>VLOOKUP(C237,Lookup!$A$1:$H$700,4,FALSE)</f>
        <v>M</v>
      </c>
      <c r="I237" s="2" t="s">
        <v>55</v>
      </c>
    </row>
    <row r="239" spans="1:9" x14ac:dyDescent="0.25">
      <c r="A239" t="s">
        <v>232</v>
      </c>
    </row>
    <row r="240" spans="1:9" x14ac:dyDescent="0.25">
      <c r="A240" t="s">
        <v>333</v>
      </c>
    </row>
    <row r="241" spans="1:9" x14ac:dyDescent="0.25">
      <c r="B241" s="1">
        <v>1</v>
      </c>
      <c r="C241" s="1">
        <v>185</v>
      </c>
      <c r="D241" t="s">
        <v>334</v>
      </c>
      <c r="E241" t="str">
        <f>VLOOKUP(C241,Lookup!$A$1:$H$700,5,FALSE)</f>
        <v>Croydon Harriers</v>
      </c>
      <c r="F241" s="3" t="str">
        <f>VLOOKUP(C241,Lookup!$A$1:$H$700,8,FALSE)</f>
        <v>Sen</v>
      </c>
      <c r="G241" s="3" t="str">
        <f>VLOOKUP(C241,Lookup!$A$1:$H$700,4,FALSE)</f>
        <v>M</v>
      </c>
      <c r="I241" s="2" t="s">
        <v>335</v>
      </c>
    </row>
    <row r="242" spans="1:9" x14ac:dyDescent="0.25">
      <c r="B242" s="1">
        <v>2</v>
      </c>
      <c r="C242" s="1">
        <v>205</v>
      </c>
      <c r="D242" t="s">
        <v>336</v>
      </c>
      <c r="E242" t="str">
        <f>VLOOKUP(C242,Lookup!$A$1:$H$700,5,FALSE)</f>
        <v>Southend On Sea AC</v>
      </c>
      <c r="F242" s="3" t="str">
        <f>VLOOKUP(C242,Lookup!$A$1:$H$700,8,FALSE)</f>
        <v>Sen</v>
      </c>
      <c r="G242" s="3" t="str">
        <f>VLOOKUP(C242,Lookup!$A$1:$H$700,4,FALSE)</f>
        <v>M</v>
      </c>
      <c r="I242" s="2" t="s">
        <v>331</v>
      </c>
    </row>
    <row r="243" spans="1:9" x14ac:dyDescent="0.25">
      <c r="B243" s="1">
        <v>3</v>
      </c>
      <c r="C243" s="1">
        <v>152</v>
      </c>
      <c r="D243" t="s">
        <v>337</v>
      </c>
      <c r="E243" t="str">
        <f>VLOOKUP(C243,Lookup!$A$1:$H$700,5,FALSE)</f>
        <v>Croydon Harriers</v>
      </c>
      <c r="F243" s="3" t="str">
        <f>VLOOKUP(C243,Lookup!$A$1:$H$700,8,FALSE)</f>
        <v>Sen</v>
      </c>
      <c r="G243" s="3" t="str">
        <f>VLOOKUP(C243,Lookup!$A$1:$H$700,4,FALSE)</f>
        <v>M</v>
      </c>
      <c r="I243" s="2" t="s">
        <v>331</v>
      </c>
    </row>
    <row r="244" spans="1:9" x14ac:dyDescent="0.25">
      <c r="B244" s="1">
        <v>4</v>
      </c>
      <c r="C244" s="1">
        <v>221</v>
      </c>
      <c r="D244" t="s">
        <v>338</v>
      </c>
      <c r="E244" t="str">
        <f>VLOOKUP(C244,Lookup!$A$1:$H$700,5,FALSE)</f>
        <v>Victoria Park Harriers and Tower Hamlets AC</v>
      </c>
      <c r="F244" s="3" t="str">
        <f>VLOOKUP(C244,Lookup!$A$1:$H$700,8,FALSE)</f>
        <v>U17</v>
      </c>
      <c r="G244" s="3" t="str">
        <f>VLOOKUP(C244,Lookup!$A$1:$H$700,4,FALSE)</f>
        <v>M</v>
      </c>
      <c r="I244" s="2" t="s">
        <v>331</v>
      </c>
    </row>
    <row r="245" spans="1:9" x14ac:dyDescent="0.25">
      <c r="B245" s="1">
        <v>5</v>
      </c>
      <c r="C245" s="1">
        <v>188</v>
      </c>
      <c r="D245" t="s">
        <v>339</v>
      </c>
      <c r="E245" t="str">
        <f>VLOOKUP(C245,Lookup!$A$1:$H$700,5,FALSE)</f>
        <v>Croydon Harriers</v>
      </c>
      <c r="F245" s="3" t="str">
        <f>VLOOKUP(C245,Lookup!$A$1:$H$700,8,FALSE)</f>
        <v>Sen</v>
      </c>
      <c r="G245" s="3" t="str">
        <f>VLOOKUP(C245,Lookup!$A$1:$H$700,4,FALSE)</f>
        <v>M</v>
      </c>
      <c r="I245" s="2" t="s">
        <v>340</v>
      </c>
    </row>
    <row r="246" spans="1:9" x14ac:dyDescent="0.25">
      <c r="B246" s="1">
        <v>6</v>
      </c>
      <c r="C246" s="1">
        <v>178</v>
      </c>
      <c r="D246" t="s">
        <v>341</v>
      </c>
      <c r="E246" t="str">
        <f>VLOOKUP(C246,Lookup!$A$1:$H$700,5,FALSE)</f>
        <v>Newham and Essex Beagles AC</v>
      </c>
      <c r="F246" s="3" t="str">
        <f>VLOOKUP(C246,Lookup!$A$1:$H$700,8,FALSE)</f>
        <v>U13</v>
      </c>
      <c r="G246" s="3" t="str">
        <f>VLOOKUP(C246,Lookup!$A$1:$H$700,4,FALSE)</f>
        <v>M</v>
      </c>
      <c r="I246" s="2" t="s">
        <v>342</v>
      </c>
    </row>
    <row r="247" spans="1:9" x14ac:dyDescent="0.25">
      <c r="B247" s="1">
        <v>7</v>
      </c>
      <c r="C247" s="1">
        <v>212</v>
      </c>
      <c r="D247" t="s">
        <v>343</v>
      </c>
      <c r="E247" t="str">
        <f>VLOOKUP(C247,Lookup!$A$1:$H$700,5,FALSE)</f>
        <v>Serpentine Running Club</v>
      </c>
      <c r="F247" s="3" t="str">
        <f>VLOOKUP(C247,Lookup!$A$1:$H$700,8,FALSE)</f>
        <v>U13</v>
      </c>
      <c r="G247" s="3" t="str">
        <f>VLOOKUP(C247,Lookup!$A$1:$H$700,4,FALSE)</f>
        <v>M</v>
      </c>
      <c r="I247" s="2" t="s">
        <v>344</v>
      </c>
    </row>
    <row r="248" spans="1:9" x14ac:dyDescent="0.25">
      <c r="B248" s="1">
        <v>8</v>
      </c>
      <c r="C248" s="1">
        <v>234</v>
      </c>
      <c r="D248" t="s">
        <v>345</v>
      </c>
      <c r="E248" t="str">
        <f>VLOOKUP(C248,Lookup!$A$1:$H$700,5,FALSE)</f>
        <v>Thames Valley Harriers</v>
      </c>
      <c r="F248" s="3" t="str">
        <f>VLOOKUP(C248,Lookup!$A$1:$H$700,8,FALSE)</f>
        <v>U13</v>
      </c>
      <c r="G248" s="3" t="str">
        <f>VLOOKUP(C248,Lookup!$A$1:$H$700,4,FALSE)</f>
        <v>M</v>
      </c>
      <c r="I248" s="2" t="s">
        <v>346</v>
      </c>
    </row>
    <row r="250" spans="1:9" x14ac:dyDescent="0.25">
      <c r="A250" t="s">
        <v>347</v>
      </c>
    </row>
    <row r="251" spans="1:9" x14ac:dyDescent="0.25">
      <c r="A251" t="s">
        <v>348</v>
      </c>
    </row>
    <row r="252" spans="1:9" x14ac:dyDescent="0.25">
      <c r="B252" s="1">
        <v>1</v>
      </c>
      <c r="C252" s="1">
        <v>21</v>
      </c>
      <c r="D252" t="s">
        <v>2</v>
      </c>
      <c r="E252" t="str">
        <f>VLOOKUP(C252,Lookup!$A$1:$H$700,5,FALSE)</f>
        <v>Coventry Godiva Harriers</v>
      </c>
      <c r="F252" s="3" t="str">
        <f>VLOOKUP(C252,Lookup!$A$1:$H$700,8,FALSE)</f>
        <v>U20</v>
      </c>
      <c r="G252" s="3" t="str">
        <f>VLOOKUP(C252,Lookup!$A$1:$H$700,4,FALSE)</f>
        <v>F</v>
      </c>
      <c r="H252" s="3">
        <f>VLOOKUP(C252,Lookup!$A$1:$I$700,9,FALSE)</f>
        <v>34</v>
      </c>
      <c r="I252" s="2" t="s">
        <v>349</v>
      </c>
    </row>
    <row r="253" spans="1:9" x14ac:dyDescent="0.25">
      <c r="B253" s="1">
        <v>2</v>
      </c>
      <c r="C253" s="1">
        <v>8</v>
      </c>
      <c r="D253" t="s">
        <v>5</v>
      </c>
      <c r="E253" t="str">
        <f>VLOOKUP(C253,Lookup!$A$1:$H$700,5,FALSE)</f>
        <v>Weir Archer Academy</v>
      </c>
      <c r="F253" s="3" t="str">
        <f>VLOOKUP(C253,Lookup!$A$1:$H$700,8,FALSE)</f>
        <v>U20</v>
      </c>
      <c r="G253" s="3" t="str">
        <f>VLOOKUP(C253,Lookup!$A$1:$H$700,4,FALSE)</f>
        <v>F</v>
      </c>
      <c r="H253" s="3">
        <f>VLOOKUP(C253,Lookup!$A$1:$I$700,9,FALSE)</f>
        <v>54</v>
      </c>
      <c r="I253" s="2" t="s">
        <v>350</v>
      </c>
    </row>
    <row r="254" spans="1:9" x14ac:dyDescent="0.25">
      <c r="B254" s="1">
        <v>3</v>
      </c>
      <c r="C254" s="1">
        <v>34</v>
      </c>
      <c r="D254" t="s">
        <v>7</v>
      </c>
      <c r="E254" t="str">
        <f>VLOOKUP(C254,Lookup!$A$1:$H$700,5,FALSE)</f>
        <v>Coventry Godiva Harriers</v>
      </c>
      <c r="F254" s="3" t="str">
        <f>VLOOKUP(C254,Lookup!$A$1:$H$700,8,FALSE)</f>
        <v>Sen</v>
      </c>
      <c r="G254" s="3" t="str">
        <f>VLOOKUP(C254,Lookup!$A$1:$H$700,4,FALSE)</f>
        <v>F</v>
      </c>
      <c r="H254" s="3">
        <f>VLOOKUP(C254,Lookup!$A$1:$I$700,9,FALSE)</f>
        <v>34</v>
      </c>
      <c r="I254" s="2" t="s">
        <v>351</v>
      </c>
    </row>
    <row r="255" spans="1:9" x14ac:dyDescent="0.25">
      <c r="B255" s="1">
        <v>4</v>
      </c>
      <c r="C255" s="1">
        <v>49</v>
      </c>
      <c r="D255" t="s">
        <v>9</v>
      </c>
      <c r="E255" t="str">
        <f>VLOOKUP(C255,Lookup!$A$1:$H$700,5,FALSE)</f>
        <v>Cambridge and Coleridge AC</v>
      </c>
      <c r="F255" s="3" t="str">
        <f>VLOOKUP(C255,Lookup!$A$1:$H$700,8,FALSE)</f>
        <v>Sen</v>
      </c>
      <c r="G255" s="3" t="str">
        <f>VLOOKUP(C255,Lookup!$A$1:$H$700,4,FALSE)</f>
        <v>F</v>
      </c>
      <c r="H255" s="3">
        <f>VLOOKUP(C255,Lookup!$A$1:$I$700,9,FALSE)</f>
        <v>54</v>
      </c>
      <c r="I255" s="2" t="s">
        <v>352</v>
      </c>
    </row>
    <row r="256" spans="1:9" x14ac:dyDescent="0.25">
      <c r="B256" s="1">
        <v>5</v>
      </c>
      <c r="C256" s="1">
        <v>32</v>
      </c>
      <c r="D256" t="s">
        <v>14</v>
      </c>
      <c r="E256" t="str">
        <f>VLOOKUP(C256,Lookup!$A$1:$H$700,5,FALSE)</f>
        <v>Weir Archer Academy</v>
      </c>
      <c r="F256" s="3" t="str">
        <f>VLOOKUP(C256,Lookup!$A$1:$H$700,8,FALSE)</f>
        <v>U20</v>
      </c>
      <c r="G256" s="3" t="str">
        <f>VLOOKUP(C256,Lookup!$A$1:$H$700,4,FALSE)</f>
        <v>F</v>
      </c>
      <c r="H256" s="3">
        <f>VLOOKUP(C256,Lookup!$A$1:$I$700,9,FALSE)</f>
        <v>33</v>
      </c>
      <c r="I256" s="2" t="s">
        <v>353</v>
      </c>
    </row>
    <row r="257" spans="1:9" x14ac:dyDescent="0.25">
      <c r="B257" s="1">
        <v>6</v>
      </c>
      <c r="C257" s="1">
        <v>45</v>
      </c>
      <c r="D257" t="s">
        <v>16</v>
      </c>
      <c r="E257" t="str">
        <f>VLOOKUP(C257,Lookup!$A$1:$H$700,5,FALSE)</f>
        <v>Harlow AC</v>
      </c>
      <c r="F257" s="3" t="str">
        <f>VLOOKUP(C257,Lookup!$A$1:$H$700,8,FALSE)</f>
        <v>U20</v>
      </c>
      <c r="G257" s="3" t="str">
        <f>VLOOKUP(C257,Lookup!$A$1:$H$700,4,FALSE)</f>
        <v>F</v>
      </c>
      <c r="H257" s="3">
        <f>VLOOKUP(C257,Lookup!$A$1:$I$700,9,FALSE)</f>
        <v>33</v>
      </c>
      <c r="I257" s="2" t="s">
        <v>354</v>
      </c>
    </row>
    <row r="259" spans="1:9" x14ac:dyDescent="0.25">
      <c r="A259" t="s">
        <v>347</v>
      </c>
    </row>
    <row r="260" spans="1:9" x14ac:dyDescent="0.25">
      <c r="A260" t="s">
        <v>355</v>
      </c>
    </row>
    <row r="261" spans="1:9" x14ac:dyDescent="0.25">
      <c r="B261" s="1">
        <v>1</v>
      </c>
      <c r="C261" s="1">
        <v>48</v>
      </c>
      <c r="D261" t="s">
        <v>11</v>
      </c>
      <c r="E261" t="str">
        <f>VLOOKUP(C261,Lookup!$A$1:$H$700,5,FALSE)</f>
        <v>City Of Norwich AC / Invictus</v>
      </c>
      <c r="F261" s="3" t="str">
        <f>VLOOKUP(C261,Lookup!$A$1:$H$700,8,FALSE)</f>
        <v>Sen</v>
      </c>
      <c r="G261" s="3" t="str">
        <f>VLOOKUP(C261,Lookup!$A$1:$H$700,4,FALSE)</f>
        <v>F</v>
      </c>
      <c r="H261" s="3">
        <f>VLOOKUP(C261,Lookup!$A$1:$I$700,9,FALSE)</f>
        <v>54</v>
      </c>
      <c r="I261" s="2" t="s">
        <v>356</v>
      </c>
    </row>
    <row r="262" spans="1:9" x14ac:dyDescent="0.25">
      <c r="B262" s="1">
        <v>2</v>
      </c>
      <c r="C262" s="1">
        <v>42</v>
      </c>
      <c r="D262" t="s">
        <v>357</v>
      </c>
      <c r="E262" t="str">
        <f>VLOOKUP(C262,Lookup!$A$1:$H$700,5,FALSE)</f>
        <v>Victoria Park Harriers and Tower Hamlets AC</v>
      </c>
      <c r="F262" s="3" t="str">
        <f>VLOOKUP(C262,Lookup!$A$1:$H$700,8,FALSE)</f>
        <v>V50</v>
      </c>
      <c r="G262" s="3" t="str">
        <f>VLOOKUP(C262,Lookup!$A$1:$H$700,4,FALSE)</f>
        <v>F</v>
      </c>
      <c r="H262" s="3">
        <f>VLOOKUP(C262,Lookup!$A$1:$I$700,9,FALSE)</f>
        <v>34</v>
      </c>
      <c r="I262" s="2" t="s">
        <v>358</v>
      </c>
    </row>
    <row r="263" spans="1:9" x14ac:dyDescent="0.25">
      <c r="B263" s="1">
        <v>3</v>
      </c>
      <c r="C263" s="1">
        <v>28</v>
      </c>
      <c r="D263" t="s">
        <v>18</v>
      </c>
      <c r="E263" t="str">
        <f>VLOOKUP(C263,Lookup!$A$1:$H$700,5,FALSE)</f>
        <v>Weir Archer Academy</v>
      </c>
      <c r="F263" s="3" t="str">
        <f>VLOOKUP(C263,Lookup!$A$1:$H$700,8,FALSE)</f>
        <v>U20</v>
      </c>
      <c r="G263" s="3" t="str">
        <f>VLOOKUP(C263,Lookup!$A$1:$H$700,4,FALSE)</f>
        <v>F</v>
      </c>
      <c r="H263" s="3">
        <f>VLOOKUP(C263,Lookup!$A$1:$I$700,9,FALSE)</f>
        <v>33</v>
      </c>
      <c r="I263" s="2" t="s">
        <v>359</v>
      </c>
    </row>
    <row r="264" spans="1:9" x14ac:dyDescent="0.25">
      <c r="B264" s="1">
        <v>4</v>
      </c>
      <c r="C264" s="1">
        <v>10</v>
      </c>
      <c r="D264" t="s">
        <v>22</v>
      </c>
      <c r="E264" t="str">
        <f>VLOOKUP(C264,Lookup!$A$1:$H$700,5,FALSE)</f>
        <v>Harlow AC</v>
      </c>
      <c r="F264" s="3" t="str">
        <f>VLOOKUP(C264,Lookup!$A$1:$H$700,8,FALSE)</f>
        <v>Sen</v>
      </c>
      <c r="G264" s="3" t="str">
        <f>VLOOKUP(C264,Lookup!$A$1:$H$700,4,FALSE)</f>
        <v>F</v>
      </c>
      <c r="H264" s="3">
        <f>VLOOKUP(C264,Lookup!$A$1:$I$700,9,FALSE)</f>
        <v>33</v>
      </c>
      <c r="I264" s="2" t="s">
        <v>360</v>
      </c>
    </row>
    <row r="265" spans="1:9" x14ac:dyDescent="0.25">
      <c r="B265" s="1">
        <v>5</v>
      </c>
      <c r="C265" s="1">
        <v>4</v>
      </c>
      <c r="D265" t="s">
        <v>20</v>
      </c>
      <c r="E265" t="str">
        <f>VLOOKUP(C265,Lookup!$A$1:$H$700,5,FALSE)</f>
        <v>Coventry Godiva Harriers</v>
      </c>
      <c r="F265" s="3" t="str">
        <f>VLOOKUP(C265,Lookup!$A$1:$H$700,8,FALSE)</f>
        <v>U13</v>
      </c>
      <c r="G265" s="3" t="str">
        <f>VLOOKUP(C265,Lookup!$A$1:$H$700,4,FALSE)</f>
        <v>F</v>
      </c>
      <c r="H265" s="3">
        <f>VLOOKUP(C265,Lookup!$A$1:$I$700,9,FALSE)</f>
        <v>34</v>
      </c>
      <c r="I265" s="2" t="s">
        <v>361</v>
      </c>
    </row>
    <row r="267" spans="1:9" x14ac:dyDescent="0.25">
      <c r="A267" t="s">
        <v>347</v>
      </c>
    </row>
    <row r="268" spans="1:9" x14ac:dyDescent="0.25">
      <c r="A268" t="s">
        <v>362</v>
      </c>
    </row>
    <row r="269" spans="1:9" x14ac:dyDescent="0.25">
      <c r="B269" s="1">
        <v>1</v>
      </c>
      <c r="C269" s="1">
        <v>36</v>
      </c>
      <c r="D269" t="s">
        <v>25</v>
      </c>
      <c r="E269" t="str">
        <f>VLOOKUP(C269,Lookup!$A$1:$H$700,5,FALSE)</f>
        <v>Harlow AC</v>
      </c>
      <c r="F269" s="3" t="str">
        <f>VLOOKUP(C269,Lookup!$A$1:$H$700,8,FALSE)</f>
        <v>V35</v>
      </c>
      <c r="G269" s="3" t="str">
        <f>VLOOKUP(C269,Lookup!$A$1:$H$700,4,FALSE)</f>
        <v>M</v>
      </c>
      <c r="H269" s="3">
        <f>VLOOKUP(C269,Lookup!$A$1:$I$700,9,FALSE)</f>
        <v>54</v>
      </c>
      <c r="I269" s="2" t="s">
        <v>363</v>
      </c>
    </row>
    <row r="270" spans="1:9" x14ac:dyDescent="0.25">
      <c r="B270" s="1">
        <v>2</v>
      </c>
      <c r="C270" s="1">
        <v>7</v>
      </c>
      <c r="D270" t="s">
        <v>364</v>
      </c>
      <c r="E270" t="str">
        <f>VLOOKUP(C270,Lookup!$A$1:$H$700,5,FALSE)</f>
        <v>Weir Archer Academy</v>
      </c>
      <c r="F270" s="3" t="str">
        <f>VLOOKUP(C270,Lookup!$A$1:$H$700,8,FALSE)</f>
        <v>Sen</v>
      </c>
      <c r="G270" s="3" t="str">
        <f>VLOOKUP(C270,Lookup!$A$1:$H$700,4,FALSE)</f>
        <v>M</v>
      </c>
      <c r="H270" s="3">
        <f>VLOOKUP(C270,Lookup!$A$1:$I$700,9,FALSE)</f>
        <v>54</v>
      </c>
      <c r="I270" s="2" t="s">
        <v>365</v>
      </c>
    </row>
    <row r="271" spans="1:9" x14ac:dyDescent="0.25">
      <c r="B271" s="1">
        <v>3</v>
      </c>
      <c r="C271" s="1">
        <v>19</v>
      </c>
      <c r="D271" t="s">
        <v>366</v>
      </c>
      <c r="E271" t="str">
        <f>VLOOKUP(C271,Lookup!$A$1:$H$700,5,FALSE)</f>
        <v>Weir Archer Academy</v>
      </c>
      <c r="F271" s="3" t="str">
        <f>VLOOKUP(C271,Lookup!$A$1:$H$700,8,FALSE)</f>
        <v>Sen</v>
      </c>
      <c r="G271" s="3" t="str">
        <f>VLOOKUP(C271,Lookup!$A$1:$H$700,4,FALSE)</f>
        <v>M</v>
      </c>
      <c r="H271" s="3">
        <f>VLOOKUP(C271,Lookup!$A$1:$I$700,9,FALSE)</f>
        <v>54</v>
      </c>
      <c r="I271" s="2" t="s">
        <v>367</v>
      </c>
    </row>
    <row r="272" spans="1:9" x14ac:dyDescent="0.25">
      <c r="B272" s="1">
        <v>4</v>
      </c>
      <c r="C272" s="1">
        <v>27</v>
      </c>
      <c r="D272" t="s">
        <v>27</v>
      </c>
      <c r="E272" t="str">
        <f>VLOOKUP(C272,Lookup!$A$1:$H$700,5,FALSE)</f>
        <v>Weir Archer Academy</v>
      </c>
      <c r="F272" s="3" t="str">
        <f>VLOOKUP(C272,Lookup!$A$1:$H$700,8,FALSE)</f>
        <v>Sen</v>
      </c>
      <c r="G272" s="3" t="str">
        <f>VLOOKUP(C272,Lookup!$A$1:$H$700,4,FALSE)</f>
        <v>M</v>
      </c>
      <c r="H272" s="3">
        <f>VLOOKUP(C272,Lookup!$A$1:$I$700,9,FALSE)</f>
        <v>53</v>
      </c>
      <c r="I272" s="2" t="s">
        <v>368</v>
      </c>
    </row>
    <row r="273" spans="1:9" x14ac:dyDescent="0.25">
      <c r="B273" s="1">
        <v>5</v>
      </c>
      <c r="C273" s="1">
        <v>6</v>
      </c>
      <c r="D273" t="s">
        <v>29</v>
      </c>
      <c r="E273" t="str">
        <f>VLOOKUP(C273,Lookup!$A$1:$H$700,5,FALSE)</f>
        <v>Sutton and District AC</v>
      </c>
      <c r="F273" s="3" t="str">
        <f>VLOOKUP(C273,Lookup!$A$1:$H$700,8,FALSE)</f>
        <v>Sen</v>
      </c>
      <c r="G273" s="3" t="str">
        <f>VLOOKUP(C273,Lookup!$A$1:$H$700,4,FALSE)</f>
        <v>M</v>
      </c>
      <c r="H273" s="3">
        <f>VLOOKUP(C273,Lookup!$A$1:$I$700,9,FALSE)</f>
        <v>54</v>
      </c>
      <c r="I273" s="2" t="s">
        <v>369</v>
      </c>
    </row>
    <row r="274" spans="1:9" x14ac:dyDescent="0.25">
      <c r="B274" s="1">
        <v>6</v>
      </c>
      <c r="C274" s="1">
        <v>50</v>
      </c>
      <c r="D274" t="s">
        <v>46</v>
      </c>
      <c r="E274" t="str">
        <f>VLOOKUP(C274,Lookup!$A$1:$H$700,5,FALSE)</f>
        <v>Blackpool Wyre and Fylde AC</v>
      </c>
      <c r="F274" s="3" t="str">
        <f>VLOOKUP(C274,Lookup!$A$1:$H$700,8,FALSE)</f>
        <v>Sen</v>
      </c>
      <c r="G274" s="3" t="str">
        <f>VLOOKUP(C274,Lookup!$A$1:$H$700,4,FALSE)</f>
        <v>M</v>
      </c>
      <c r="H274" s="3">
        <f>VLOOKUP(C274,Lookup!$A$1:$I$700,9,FALSE)</f>
        <v>34</v>
      </c>
      <c r="I274" s="2" t="s">
        <v>370</v>
      </c>
    </row>
    <row r="275" spans="1:9" x14ac:dyDescent="0.25">
      <c r="B275" s="1">
        <v>7</v>
      </c>
      <c r="C275" s="1">
        <v>41</v>
      </c>
      <c r="D275" t="s">
        <v>371</v>
      </c>
      <c r="E275" t="str">
        <f>VLOOKUP(C275,Lookup!$A$1:$H$700,5,FALSE)</f>
        <v>Weir Archer Academy</v>
      </c>
      <c r="F275" s="3" t="str">
        <f>VLOOKUP(C275,Lookup!$A$1:$H$700,8,FALSE)</f>
        <v>Sen</v>
      </c>
      <c r="G275" s="3" t="str">
        <f>VLOOKUP(C275,Lookup!$A$1:$H$700,4,FALSE)</f>
        <v>M</v>
      </c>
      <c r="H275" s="3">
        <f>VLOOKUP(C275,Lookup!$A$1:$I$700,9,FALSE)</f>
        <v>54</v>
      </c>
      <c r="I275" s="2" t="s">
        <v>372</v>
      </c>
    </row>
    <row r="277" spans="1:9" x14ac:dyDescent="0.25">
      <c r="A277" t="s">
        <v>347</v>
      </c>
    </row>
    <row r="278" spans="1:9" x14ac:dyDescent="0.25">
      <c r="A278" t="s">
        <v>373</v>
      </c>
    </row>
    <row r="279" spans="1:9" x14ac:dyDescent="0.25">
      <c r="B279" s="1">
        <v>1</v>
      </c>
      <c r="C279" s="1">
        <v>22</v>
      </c>
      <c r="D279" t="s">
        <v>35</v>
      </c>
      <c r="E279" t="str">
        <f>VLOOKUP(C279,Lookup!$A$1:$H$700,5,FALSE)</f>
        <v>Red Star AC</v>
      </c>
      <c r="F279" s="3" t="str">
        <f>VLOOKUP(C279,Lookup!$A$1:$H$700,8,FALSE)</f>
        <v>U20</v>
      </c>
      <c r="G279" s="3" t="str">
        <f>VLOOKUP(C279,Lookup!$A$1:$H$700,4,FALSE)</f>
        <v>M</v>
      </c>
      <c r="H279" s="3">
        <f>VLOOKUP(C279,Lookup!$A$1:$I$700,9,FALSE)</f>
        <v>54</v>
      </c>
      <c r="I279" s="2" t="s">
        <v>374</v>
      </c>
    </row>
    <row r="280" spans="1:9" x14ac:dyDescent="0.25">
      <c r="B280" s="1">
        <v>2</v>
      </c>
      <c r="C280" s="1">
        <v>38</v>
      </c>
      <c r="D280" t="s">
        <v>31</v>
      </c>
      <c r="E280" t="str">
        <f>VLOOKUP(C280,Lookup!$A$1:$H$700,5,FALSE)</f>
        <v>Coventry Godiva Harriers</v>
      </c>
      <c r="F280" s="3" t="str">
        <f>VLOOKUP(C280,Lookup!$A$1:$H$700,8,FALSE)</f>
        <v>Sen</v>
      </c>
      <c r="G280" s="3" t="str">
        <f>VLOOKUP(C280,Lookup!$A$1:$H$700,4,FALSE)</f>
        <v>M</v>
      </c>
      <c r="H280" s="3">
        <f>VLOOKUP(C280,Lookup!$A$1:$I$700,9,FALSE)</f>
        <v>54</v>
      </c>
      <c r="I280" s="2" t="s">
        <v>375</v>
      </c>
    </row>
    <row r="281" spans="1:9" x14ac:dyDescent="0.25">
      <c r="B281" s="1">
        <v>3</v>
      </c>
      <c r="C281" s="1">
        <v>20</v>
      </c>
      <c r="D281" t="s">
        <v>44</v>
      </c>
      <c r="E281" t="str">
        <f>VLOOKUP(C281,Lookup!$A$1:$H$700,5,FALSE)</f>
        <v>Coventry Godiva Harriers</v>
      </c>
      <c r="F281" s="3" t="str">
        <f>VLOOKUP(C281,Lookup!$A$1:$H$700,8,FALSE)</f>
        <v>Sen</v>
      </c>
      <c r="G281" s="3" t="str">
        <f>VLOOKUP(C281,Lookup!$A$1:$H$700,4,FALSE)</f>
        <v>M</v>
      </c>
      <c r="H281" s="3">
        <f>VLOOKUP(C281,Lookup!$A$1:$I$700,9,FALSE)</f>
        <v>53</v>
      </c>
      <c r="I281" s="2" t="s">
        <v>376</v>
      </c>
    </row>
    <row r="282" spans="1:9" x14ac:dyDescent="0.25">
      <c r="B282" s="1">
        <v>4</v>
      </c>
      <c r="C282" s="1">
        <v>17</v>
      </c>
      <c r="D282" t="s">
        <v>37</v>
      </c>
      <c r="E282" t="str">
        <f>VLOOKUP(C282,Lookup!$A$1:$H$700,5,FALSE)</f>
        <v>Harlow AC</v>
      </c>
      <c r="F282" s="3" t="str">
        <f>VLOOKUP(C282,Lookup!$A$1:$H$700,8,FALSE)</f>
        <v>Sen</v>
      </c>
      <c r="G282" s="3" t="str">
        <f>VLOOKUP(C282,Lookup!$A$1:$H$700,4,FALSE)</f>
        <v>M</v>
      </c>
      <c r="H282" s="3">
        <f>VLOOKUP(C282,Lookup!$A$1:$I$700,9,FALSE)</f>
        <v>34</v>
      </c>
      <c r="I282" s="2" t="s">
        <v>377</v>
      </c>
    </row>
    <row r="283" spans="1:9" x14ac:dyDescent="0.25">
      <c r="B283" s="1">
        <v>5</v>
      </c>
      <c r="C283" s="1">
        <v>13</v>
      </c>
      <c r="D283" t="s">
        <v>33</v>
      </c>
      <c r="E283" t="str">
        <f>VLOOKUP(C283,Lookup!$A$1:$H$700,5,FALSE)</f>
        <v>Weir Archer Academy</v>
      </c>
      <c r="F283" s="3" t="str">
        <f>VLOOKUP(C283,Lookup!$A$1:$H$700,8,FALSE)</f>
        <v>Sen</v>
      </c>
      <c r="G283" s="3" t="str">
        <f>VLOOKUP(C283,Lookup!$A$1:$H$700,4,FALSE)</f>
        <v>M</v>
      </c>
      <c r="H283" s="3">
        <f>VLOOKUP(C283,Lookup!$A$1:$I$700,9,FALSE)</f>
        <v>54</v>
      </c>
      <c r="I283" s="2" t="s">
        <v>378</v>
      </c>
    </row>
    <row r="284" spans="1:9" x14ac:dyDescent="0.25">
      <c r="B284" s="1">
        <v>6</v>
      </c>
      <c r="C284" s="1">
        <v>30</v>
      </c>
      <c r="D284" t="s">
        <v>39</v>
      </c>
      <c r="E284" t="str">
        <f>VLOOKUP(C284,Lookup!$A$1:$H$700,5,FALSE)</f>
        <v>Poole AC</v>
      </c>
      <c r="F284" s="3" t="str">
        <f>VLOOKUP(C284,Lookup!$A$1:$H$700,8,FALSE)</f>
        <v>Sen</v>
      </c>
      <c r="G284" s="3" t="str">
        <f>VLOOKUP(C284,Lookup!$A$1:$H$700,4,FALSE)</f>
        <v>M</v>
      </c>
      <c r="H284" s="3">
        <f>VLOOKUP(C284,Lookup!$A$1:$I$700,9,FALSE)</f>
        <v>34</v>
      </c>
      <c r="I284" s="2" t="s">
        <v>379</v>
      </c>
    </row>
    <row r="286" spans="1:9" x14ac:dyDescent="0.25">
      <c r="A286" t="s">
        <v>347</v>
      </c>
    </row>
    <row r="287" spans="1:9" x14ac:dyDescent="0.25">
      <c r="A287" t="s">
        <v>380</v>
      </c>
    </row>
    <row r="288" spans="1:9" x14ac:dyDescent="0.25">
      <c r="B288" s="1">
        <v>1</v>
      </c>
      <c r="C288" s="1">
        <v>51</v>
      </c>
      <c r="D288" t="s">
        <v>42</v>
      </c>
      <c r="E288" t="str">
        <f>VLOOKUP(C288,Lookup!$A$1:$H$700,5,FALSE)</f>
        <v>Harlow AC</v>
      </c>
      <c r="F288" s="3">
        <f>VLOOKUP(C288,Lookup!$A$1:$H$700,8,FALSE)</f>
        <v>0</v>
      </c>
      <c r="G288" s="3" t="str">
        <f>VLOOKUP(C288,Lookup!$A$1:$H$700,4,FALSE)</f>
        <v>M</v>
      </c>
      <c r="H288" s="3" t="str">
        <f>VLOOKUP(C288,Lookup!$A$1:$I$700,9,FALSE)</f>
        <v>T54</v>
      </c>
      <c r="I288" s="2" t="s">
        <v>381</v>
      </c>
    </row>
    <row r="289" spans="1:9" x14ac:dyDescent="0.25">
      <c r="B289" s="1">
        <v>2</v>
      </c>
      <c r="C289" s="1">
        <v>46</v>
      </c>
      <c r="D289" t="s">
        <v>48</v>
      </c>
      <c r="E289" t="str">
        <f>VLOOKUP(C289,Lookup!$A$1:$H$700,5,FALSE)</f>
        <v>Coventry Godiva Harriers</v>
      </c>
      <c r="F289" s="3" t="str">
        <f>VLOOKUP(C289,Lookup!$A$1:$H$700,8,FALSE)</f>
        <v>U17</v>
      </c>
      <c r="G289" s="3" t="str">
        <f>VLOOKUP(C289,Lookup!$A$1:$H$700,4,FALSE)</f>
        <v>M</v>
      </c>
      <c r="H289" s="3">
        <f>VLOOKUP(C289,Lookup!$A$1:$I$700,9,FALSE)</f>
        <v>34</v>
      </c>
      <c r="I289" s="2" t="s">
        <v>382</v>
      </c>
    </row>
    <row r="290" spans="1:9" x14ac:dyDescent="0.25">
      <c r="B290" s="1">
        <v>3</v>
      </c>
      <c r="C290" s="1">
        <v>16</v>
      </c>
      <c r="D290" t="s">
        <v>50</v>
      </c>
      <c r="E290" t="str">
        <f>VLOOKUP(C290,Lookup!$A$1:$H$700,5,FALSE)</f>
        <v>Weir Archer Academy</v>
      </c>
      <c r="F290" s="3" t="str">
        <f>VLOOKUP(C290,Lookup!$A$1:$H$700,8,FALSE)</f>
        <v>U20</v>
      </c>
      <c r="G290" s="3" t="str">
        <f>VLOOKUP(C290,Lookup!$A$1:$H$700,4,FALSE)</f>
        <v>M</v>
      </c>
      <c r="H290" s="3">
        <f>VLOOKUP(C290,Lookup!$A$1:$I$700,9,FALSE)</f>
        <v>34</v>
      </c>
      <c r="I290" s="2" t="s">
        <v>383</v>
      </c>
    </row>
    <row r="291" spans="1:9" x14ac:dyDescent="0.25">
      <c r="B291" s="1">
        <v>4</v>
      </c>
      <c r="C291" s="1">
        <v>1</v>
      </c>
      <c r="D291" t="s">
        <v>64</v>
      </c>
      <c r="E291" t="str">
        <f>VLOOKUP(C291,Lookup!$A$1:$H$700,5,FALSE)</f>
        <v>Harlow AC</v>
      </c>
      <c r="F291" s="3" t="str">
        <f>VLOOKUP(C291,Lookup!$A$1:$H$700,8,FALSE)</f>
        <v>Sen</v>
      </c>
      <c r="G291" s="3" t="str">
        <f>VLOOKUP(C291,Lookup!$A$1:$H$700,4,FALSE)</f>
        <v>M</v>
      </c>
      <c r="H291" s="3">
        <f>VLOOKUP(C291,Lookup!$A$1:$I$700,9,FALSE)</f>
        <v>34</v>
      </c>
      <c r="I291" s="2" t="s">
        <v>384</v>
      </c>
    </row>
    <row r="292" spans="1:9" x14ac:dyDescent="0.25">
      <c r="B292" s="1">
        <v>5</v>
      </c>
      <c r="C292" s="1">
        <v>24</v>
      </c>
      <c r="D292" t="s">
        <v>68</v>
      </c>
      <c r="E292" t="str">
        <f>VLOOKUP(C292,Lookup!$A$1:$H$700,5,FALSE)</f>
        <v>Harlow AC</v>
      </c>
      <c r="F292" s="3" t="str">
        <f>VLOOKUP(C292,Lookup!$A$1:$H$700,8,FALSE)</f>
        <v>V40</v>
      </c>
      <c r="G292" s="3" t="str">
        <f>VLOOKUP(C292,Lookup!$A$1:$H$700,4,FALSE)</f>
        <v>M</v>
      </c>
      <c r="H292" s="3">
        <f>VLOOKUP(C292,Lookup!$A$1:$I$700,9,FALSE)</f>
        <v>33</v>
      </c>
      <c r="I292" s="2" t="s">
        <v>385</v>
      </c>
    </row>
    <row r="294" spans="1:9" x14ac:dyDescent="0.25">
      <c r="A294" t="s">
        <v>347</v>
      </c>
    </row>
    <row r="295" spans="1:9" x14ac:dyDescent="0.25">
      <c r="A295" t="s">
        <v>386</v>
      </c>
    </row>
    <row r="296" spans="1:9" x14ac:dyDescent="0.25">
      <c r="B296" s="1">
        <v>1</v>
      </c>
      <c r="C296" s="1">
        <v>37</v>
      </c>
      <c r="D296" t="s">
        <v>60</v>
      </c>
      <c r="E296" t="str">
        <f>VLOOKUP(C296,Lookup!$A$1:$H$700,5,FALSE)</f>
        <v>Coventry Godiva Harriers</v>
      </c>
      <c r="F296" s="3" t="str">
        <f>VLOOKUP(C296,Lookup!$A$1:$H$700,8,FALSE)</f>
        <v>V40</v>
      </c>
      <c r="G296" s="3" t="str">
        <f>VLOOKUP(C296,Lookup!$A$1:$H$700,4,FALSE)</f>
        <v>M</v>
      </c>
      <c r="H296" s="3">
        <f>VLOOKUP(C296,Lookup!$A$1:$I$700,9,FALSE)</f>
        <v>52</v>
      </c>
      <c r="I296" s="2" t="s">
        <v>387</v>
      </c>
    </row>
    <row r="297" spans="1:9" x14ac:dyDescent="0.25">
      <c r="B297" s="1">
        <v>2</v>
      </c>
      <c r="C297" s="1">
        <v>14</v>
      </c>
      <c r="D297" t="s">
        <v>66</v>
      </c>
      <c r="E297" t="str">
        <f>VLOOKUP(C297,Lookup!$A$1:$H$700,5,FALSE)</f>
        <v>Sutton and District AC</v>
      </c>
      <c r="F297" s="3" t="str">
        <f>VLOOKUP(C297,Lookup!$A$1:$H$700,8,FALSE)</f>
        <v>Sen</v>
      </c>
      <c r="G297" s="3" t="str">
        <f>VLOOKUP(C297,Lookup!$A$1:$H$700,4,FALSE)</f>
        <v>M</v>
      </c>
      <c r="H297" s="3">
        <f>VLOOKUP(C297,Lookup!$A$1:$I$700,9,FALSE)</f>
        <v>33</v>
      </c>
      <c r="I297" s="2" t="s">
        <v>388</v>
      </c>
    </row>
    <row r="298" spans="1:9" x14ac:dyDescent="0.25">
      <c r="B298" s="1">
        <v>3</v>
      </c>
      <c r="C298" s="1">
        <v>44</v>
      </c>
      <c r="D298" t="s">
        <v>72</v>
      </c>
      <c r="E298" t="str">
        <f>VLOOKUP(C298,Lookup!$A$1:$H$700,5,FALSE)</f>
        <v>Harlow AC</v>
      </c>
      <c r="F298" s="3" t="str">
        <f>VLOOKUP(C298,Lookup!$A$1:$H$700,8,FALSE)</f>
        <v>U15</v>
      </c>
      <c r="G298" s="3" t="str">
        <f>VLOOKUP(C298,Lookup!$A$1:$H$700,4,FALSE)</f>
        <v>M</v>
      </c>
      <c r="H298" s="3">
        <f>VLOOKUP(C298,Lookup!$A$1:$I$700,9,FALSE)</f>
        <v>34</v>
      </c>
      <c r="I298" s="2" t="s">
        <v>389</v>
      </c>
    </row>
    <row r="299" spans="1:9" x14ac:dyDescent="0.25">
      <c r="B299" s="1">
        <v>4</v>
      </c>
      <c r="C299" s="1">
        <v>31</v>
      </c>
      <c r="D299" t="s">
        <v>58</v>
      </c>
      <c r="E299" t="str">
        <f>VLOOKUP(C299,Lookup!$A$1:$H$700,5,FALSE)</f>
        <v>Leeds City AC</v>
      </c>
      <c r="F299" s="3" t="str">
        <f>VLOOKUP(C299,Lookup!$A$1:$H$700,8,FALSE)</f>
        <v>Sen</v>
      </c>
      <c r="G299" s="3" t="str">
        <f>VLOOKUP(C299,Lookup!$A$1:$H$700,4,FALSE)</f>
        <v>M</v>
      </c>
      <c r="H299" s="3">
        <f>VLOOKUP(C299,Lookup!$A$1:$I$700,9,FALSE)</f>
        <v>52</v>
      </c>
      <c r="I299" s="2" t="s">
        <v>390</v>
      </c>
    </row>
    <row r="300" spans="1:9" x14ac:dyDescent="0.25">
      <c r="B300" s="1">
        <v>5</v>
      </c>
      <c r="C300" s="1">
        <v>11</v>
      </c>
      <c r="D300" t="s">
        <v>62</v>
      </c>
      <c r="E300" t="str">
        <f>VLOOKUP(C300,Lookup!$A$1:$H$700,5,FALSE)</f>
        <v>University of Warwick</v>
      </c>
      <c r="F300" s="3" t="str">
        <f>VLOOKUP(C300,Lookup!$A$1:$H$700,8,FALSE)</f>
        <v>Sen</v>
      </c>
      <c r="G300" s="3" t="str">
        <f>VLOOKUP(C300,Lookup!$A$1:$H$700,4,FALSE)</f>
        <v>M</v>
      </c>
      <c r="H300" s="3">
        <f>VLOOKUP(C300,Lookup!$A$1:$I$700,9,FALSE)</f>
        <v>34</v>
      </c>
      <c r="I300" s="2" t="s">
        <v>391</v>
      </c>
    </row>
    <row r="301" spans="1:9" x14ac:dyDescent="0.25">
      <c r="B301" s="1">
        <v>6</v>
      </c>
      <c r="C301" s="1">
        <v>29</v>
      </c>
      <c r="D301" t="s">
        <v>76</v>
      </c>
      <c r="E301" t="str">
        <f>VLOOKUP(C301,Lookup!$A$1:$H$700,5,FALSE)</f>
        <v>Worthing and District Harriers</v>
      </c>
      <c r="F301" s="3" t="str">
        <f>VLOOKUP(C301,Lookup!$A$1:$H$700,8,FALSE)</f>
        <v>U17</v>
      </c>
      <c r="G301" s="3" t="str">
        <f>VLOOKUP(C301,Lookup!$A$1:$H$700,4,FALSE)</f>
        <v>M</v>
      </c>
      <c r="H301" s="3">
        <f>VLOOKUP(C301,Lookup!$A$1:$I$700,9,FALSE)</f>
        <v>34</v>
      </c>
      <c r="I301" s="2" t="s">
        <v>392</v>
      </c>
    </row>
    <row r="303" spans="1:9" x14ac:dyDescent="0.25">
      <c r="A303" t="s">
        <v>393</v>
      </c>
    </row>
    <row r="304" spans="1:9" x14ac:dyDescent="0.25">
      <c r="A304" t="s">
        <v>394</v>
      </c>
    </row>
    <row r="305" spans="1:9" x14ac:dyDescent="0.25">
      <c r="B305" s="1">
        <v>1</v>
      </c>
      <c r="C305" s="1">
        <v>35</v>
      </c>
      <c r="D305" t="s">
        <v>86</v>
      </c>
      <c r="E305" t="str">
        <f>VLOOKUP(C305,Lookup!$A$1:$H$700,5,FALSE)</f>
        <v>City of Sheffield and Dearne AC</v>
      </c>
      <c r="F305" s="3" t="str">
        <f>VLOOKUP(C305,Lookup!$A$1:$H$700,8,FALSE)</f>
        <v>U20</v>
      </c>
      <c r="G305" s="3" t="str">
        <f>VLOOKUP(C305,Lookup!$A$1:$H$700,4,FALSE)</f>
        <v>M</v>
      </c>
      <c r="H305" s="3" t="str">
        <f>VLOOKUP(C305,Lookup!$A$1:$I$700,9,FALSE)</f>
        <v>RR3</v>
      </c>
      <c r="I305" s="2" t="s">
        <v>395</v>
      </c>
    </row>
    <row r="306" spans="1:9" x14ac:dyDescent="0.25">
      <c r="B306" s="1">
        <v>2</v>
      </c>
      <c r="C306" s="1">
        <v>25</v>
      </c>
      <c r="D306" t="s">
        <v>88</v>
      </c>
      <c r="E306" t="str">
        <f>VLOOKUP(C306,Lookup!$A$1:$H$700,5,FALSE)</f>
        <v>City of Sheffield and Dearne AC</v>
      </c>
      <c r="F306" s="3" t="str">
        <f>VLOOKUP(C306,Lookup!$A$1:$H$700,8,FALSE)</f>
        <v>Sen</v>
      </c>
      <c r="G306" s="3" t="str">
        <f>VLOOKUP(C306,Lookup!$A$1:$H$700,4,FALSE)</f>
        <v>M</v>
      </c>
      <c r="H306" s="3" t="str">
        <f>VLOOKUP(C306,Lookup!$A$1:$I$700,9,FALSE)</f>
        <v>RR3</v>
      </c>
      <c r="I306" s="2" t="s">
        <v>396</v>
      </c>
    </row>
    <row r="307" spans="1:9" x14ac:dyDescent="0.25">
      <c r="B307" s="1">
        <v>3</v>
      </c>
      <c r="C307" s="1">
        <v>9</v>
      </c>
      <c r="D307" t="s">
        <v>90</v>
      </c>
      <c r="E307" t="str">
        <f>VLOOKUP(C307,Lookup!$A$1:$H$700,5,FALSE)</f>
        <v>City of Sheffield and Dearne AC</v>
      </c>
      <c r="F307" s="3" t="str">
        <f>VLOOKUP(C307,Lookup!$A$1:$H$700,8,FALSE)</f>
        <v>Sen</v>
      </c>
      <c r="G307" s="3" t="str">
        <f>VLOOKUP(C307,Lookup!$A$1:$H$700,4,FALSE)</f>
        <v>F</v>
      </c>
      <c r="H307" s="3" t="str">
        <f>VLOOKUP(C307,Lookup!$A$1:$I$700,9,FALSE)</f>
        <v>RR3</v>
      </c>
      <c r="I307" s="2" t="s">
        <v>397</v>
      </c>
    </row>
    <row r="308" spans="1:9" x14ac:dyDescent="0.25">
      <c r="B308" s="1">
        <v>4</v>
      </c>
      <c r="C308" s="1">
        <v>43</v>
      </c>
      <c r="D308" t="s">
        <v>92</v>
      </c>
      <c r="E308" t="str">
        <f>VLOOKUP(C308,Lookup!$A$1:$H$700,5,FALSE)</f>
        <v>Lincoln Wellington AC</v>
      </c>
      <c r="F308" s="3" t="str">
        <f>VLOOKUP(C308,Lookup!$A$1:$H$700,8,FALSE)</f>
        <v>U15</v>
      </c>
      <c r="G308" s="3" t="str">
        <f>VLOOKUP(C308,Lookup!$A$1:$H$700,4,FALSE)</f>
        <v>M</v>
      </c>
      <c r="H308" s="3" t="str">
        <f>VLOOKUP(C308,Lookup!$A$1:$I$700,9,FALSE)</f>
        <v>RR3</v>
      </c>
      <c r="I308" s="2" t="s">
        <v>398</v>
      </c>
    </row>
    <row r="309" spans="1:9" x14ac:dyDescent="0.25">
      <c r="B309" s="1">
        <v>5</v>
      </c>
      <c r="C309" s="1">
        <v>33</v>
      </c>
      <c r="D309" t="s">
        <v>94</v>
      </c>
      <c r="E309" t="str">
        <f>VLOOKUP(C309,Lookup!$A$1:$H$700,5,FALSE)</f>
        <v>Chesterfield and District AC</v>
      </c>
      <c r="F309" s="3" t="str">
        <f>VLOOKUP(C309,Lookup!$A$1:$H$700,8,FALSE)</f>
        <v>U15</v>
      </c>
      <c r="G309" s="3" t="str">
        <f>VLOOKUP(C309,Lookup!$A$1:$H$700,4,FALSE)</f>
        <v>F</v>
      </c>
      <c r="H309" s="3" t="str">
        <f>VLOOKUP(C309,Lookup!$A$1:$I$700,9,FALSE)</f>
        <v>RR2</v>
      </c>
      <c r="I309" s="2" t="s">
        <v>399</v>
      </c>
    </row>
    <row r="310" spans="1:9" x14ac:dyDescent="0.25">
      <c r="B310" s="1">
        <v>6</v>
      </c>
      <c r="C310" s="1">
        <v>2</v>
      </c>
      <c r="D310" t="s">
        <v>96</v>
      </c>
      <c r="E310" t="str">
        <f>VLOOKUP(C310,Lookup!$A$1:$H$700,5,FALSE)</f>
        <v>City of York AC</v>
      </c>
      <c r="F310" s="3" t="str">
        <f>VLOOKUP(C310,Lookup!$A$1:$H$700,8,FALSE)</f>
        <v>U15</v>
      </c>
      <c r="G310" s="3" t="str">
        <f>VLOOKUP(C310,Lookup!$A$1:$H$700,4,FALSE)</f>
        <v>F</v>
      </c>
      <c r="H310" s="3" t="str">
        <f>VLOOKUP(C310,Lookup!$A$1:$I$700,9,FALSE)</f>
        <v>RR1</v>
      </c>
      <c r="I310" s="2" t="s">
        <v>400</v>
      </c>
    </row>
    <row r="312" spans="1:9" x14ac:dyDescent="0.25">
      <c r="A312" t="s">
        <v>401</v>
      </c>
    </row>
    <row r="313" spans="1:9" x14ac:dyDescent="0.25">
      <c r="A313" t="s">
        <v>402</v>
      </c>
    </row>
    <row r="314" spans="1:9" x14ac:dyDescent="0.25">
      <c r="B314" s="1">
        <v>1</v>
      </c>
      <c r="C314" s="1">
        <v>115</v>
      </c>
      <c r="D314" t="s">
        <v>403</v>
      </c>
      <c r="E314" t="str">
        <f>VLOOKUP(C314,Lookup!$A$1:$H$700,5,FALSE)</f>
        <v>Charnwood A C</v>
      </c>
      <c r="F314" s="3" t="str">
        <f>VLOOKUP(C314,Lookup!$A$1:$H$700,8,FALSE)</f>
        <v>Sen</v>
      </c>
      <c r="G314" s="3" t="str">
        <f>VLOOKUP(C314,Lookup!$A$1:$H$700,4,FALSE)</f>
        <v>F</v>
      </c>
      <c r="H314" s="3">
        <f>VLOOKUP(C314,Lookup!$A$1:$I$700,9,FALSE)</f>
        <v>38</v>
      </c>
      <c r="I314" s="2" t="s">
        <v>404</v>
      </c>
    </row>
    <row r="315" spans="1:9" x14ac:dyDescent="0.25">
      <c r="B315" s="1">
        <v>2</v>
      </c>
      <c r="C315" s="1">
        <v>99</v>
      </c>
      <c r="D315" t="s">
        <v>104</v>
      </c>
      <c r="E315" t="str">
        <f>VLOOKUP(C315,Lookup!$A$1:$H$700,5,FALSE)</f>
        <v>Birchfield Harriers</v>
      </c>
      <c r="F315" s="3" t="str">
        <f>VLOOKUP(C315,Lookup!$A$1:$H$700,8,FALSE)</f>
        <v>Sen</v>
      </c>
      <c r="G315" s="3" t="str">
        <f>VLOOKUP(C315,Lookup!$A$1:$H$700,4,FALSE)</f>
        <v>F</v>
      </c>
      <c r="H315" s="3">
        <f>VLOOKUP(C315,Lookup!$A$1:$I$700,9,FALSE)</f>
        <v>44</v>
      </c>
      <c r="I315" s="2" t="s">
        <v>405</v>
      </c>
    </row>
    <row r="316" spans="1:9" x14ac:dyDescent="0.25">
      <c r="B316" s="1">
        <v>3</v>
      </c>
      <c r="C316" s="1">
        <v>116</v>
      </c>
      <c r="D316" t="s">
        <v>406</v>
      </c>
      <c r="E316" t="str">
        <f>VLOOKUP(C316,Lookup!$A$1:$H$700,5,FALSE)</f>
        <v>Charnwood A C</v>
      </c>
      <c r="F316" s="3" t="str">
        <f>VLOOKUP(C316,Lookup!$A$1:$H$700,8,FALSE)</f>
        <v>Sen</v>
      </c>
      <c r="G316" s="3" t="str">
        <f>VLOOKUP(C316,Lookup!$A$1:$H$700,4,FALSE)</f>
        <v>F</v>
      </c>
      <c r="H316" s="3">
        <f>VLOOKUP(C316,Lookup!$A$1:$I$700,9,FALSE)</f>
        <v>64</v>
      </c>
      <c r="I316" s="2" t="s">
        <v>407</v>
      </c>
    </row>
    <row r="317" spans="1:9" x14ac:dyDescent="0.25">
      <c r="B317" s="1">
        <v>4</v>
      </c>
      <c r="C317" s="1">
        <v>121</v>
      </c>
      <c r="D317" t="s">
        <v>118</v>
      </c>
      <c r="E317" t="str">
        <f>VLOOKUP(C317,Lookup!$A$1:$H$700,5,FALSE)</f>
        <v>Cheltenham and County Harriers</v>
      </c>
      <c r="F317" s="3" t="str">
        <f>VLOOKUP(C317,Lookup!$A$1:$H$700,8,FALSE)</f>
        <v>Sen</v>
      </c>
      <c r="G317" s="3" t="str">
        <f>VLOOKUP(C317,Lookup!$A$1:$H$700,4,FALSE)</f>
        <v>F</v>
      </c>
      <c r="H317" s="3">
        <f>VLOOKUP(C317,Lookup!$A$1:$I$700,9,FALSE)</f>
        <v>44</v>
      </c>
      <c r="I317" s="2" t="s">
        <v>408</v>
      </c>
    </row>
    <row r="318" spans="1:9" x14ac:dyDescent="0.25">
      <c r="B318" s="1">
        <v>5</v>
      </c>
      <c r="C318" s="1">
        <v>93</v>
      </c>
      <c r="D318" t="s">
        <v>110</v>
      </c>
      <c r="E318" t="str">
        <f>VLOOKUP(C318,Lookup!$A$1:$H$700,5,FALSE)</f>
        <v>Birchfield Harriers</v>
      </c>
      <c r="F318" s="3" t="str">
        <f>VLOOKUP(C318,Lookup!$A$1:$H$700,8,FALSE)</f>
        <v>Sen</v>
      </c>
      <c r="G318" s="3" t="str">
        <f>VLOOKUP(C318,Lookup!$A$1:$H$700,4,FALSE)</f>
        <v>F</v>
      </c>
      <c r="H318" s="3">
        <f>VLOOKUP(C318,Lookup!$A$1:$I$700,9,FALSE)</f>
        <v>37</v>
      </c>
      <c r="I318" s="2" t="s">
        <v>409</v>
      </c>
    </row>
    <row r="319" spans="1:9" x14ac:dyDescent="0.25">
      <c r="B319" s="1">
        <v>6</v>
      </c>
      <c r="C319" s="1">
        <v>80</v>
      </c>
      <c r="D319" t="s">
        <v>120</v>
      </c>
      <c r="E319" t="str">
        <f>VLOOKUP(C319,Lookup!$A$1:$H$700,5,FALSE)</f>
        <v>North Down AC</v>
      </c>
      <c r="F319" s="3" t="str">
        <f>VLOOKUP(C319,Lookup!$A$1:$H$700,8,FALSE)</f>
        <v>U17</v>
      </c>
      <c r="G319" s="3" t="str">
        <f>VLOOKUP(C319,Lookup!$A$1:$H$700,4,FALSE)</f>
        <v>F</v>
      </c>
      <c r="H319" s="3">
        <f>VLOOKUP(C319,Lookup!$A$1:$I$700,9,FALSE)</f>
        <v>36</v>
      </c>
      <c r="I319" s="2" t="s">
        <v>410</v>
      </c>
    </row>
    <row r="320" spans="1:9" x14ac:dyDescent="0.25">
      <c r="B320" s="1">
        <v>7</v>
      </c>
      <c r="C320" s="1">
        <v>108</v>
      </c>
      <c r="D320" t="s">
        <v>122</v>
      </c>
      <c r="E320" t="str">
        <f>VLOOKUP(C320,Lookup!$A$1:$H$700,5,FALSE)</f>
        <v>DSW Para Academy</v>
      </c>
      <c r="F320" s="3" t="str">
        <f>VLOOKUP(C320,Lookup!$A$1:$H$700,8,FALSE)</f>
        <v>U17</v>
      </c>
      <c r="G320" s="3" t="str">
        <f>VLOOKUP(C320,Lookup!$A$1:$H$700,4,FALSE)</f>
        <v>F</v>
      </c>
      <c r="H320" s="3">
        <f>VLOOKUP(C320,Lookup!$A$1:$I$700,9,FALSE)</f>
        <v>62</v>
      </c>
      <c r="I320" s="2" t="s">
        <v>411</v>
      </c>
    </row>
    <row r="321" spans="1:9" x14ac:dyDescent="0.25">
      <c r="B321" s="1">
        <v>8</v>
      </c>
      <c r="C321" s="1">
        <v>97</v>
      </c>
      <c r="D321" t="s">
        <v>108</v>
      </c>
      <c r="E321" t="str">
        <f>VLOOKUP(C321,Lookup!$A$1:$H$700,5,FALSE)</f>
        <v>DSW Para Academy</v>
      </c>
      <c r="F321" s="3" t="str">
        <f>VLOOKUP(C321,Lookup!$A$1:$H$700,8,FALSE)</f>
        <v>U20</v>
      </c>
      <c r="G321" s="3" t="str">
        <f>VLOOKUP(C321,Lookup!$A$1:$H$700,4,FALSE)</f>
        <v>F</v>
      </c>
      <c r="H321" s="3">
        <f>VLOOKUP(C321,Lookup!$A$1:$I$700,9,FALSE)</f>
        <v>44</v>
      </c>
      <c r="I321" s="2" t="s">
        <v>412</v>
      </c>
    </row>
    <row r="323" spans="1:9" x14ac:dyDescent="0.25">
      <c r="A323" t="s">
        <v>401</v>
      </c>
    </row>
    <row r="324" spans="1:9" x14ac:dyDescent="0.25">
      <c r="A324" t="s">
        <v>413</v>
      </c>
    </row>
    <row r="325" spans="1:9" x14ac:dyDescent="0.25">
      <c r="B325" s="1">
        <v>1</v>
      </c>
      <c r="C325" s="1">
        <v>118</v>
      </c>
      <c r="D325" t="s">
        <v>131</v>
      </c>
      <c r="E325" t="str">
        <f>VLOOKUP(C325,Lookup!$A$1:$H$700,5,FALSE)</f>
        <v>Charnwood A C</v>
      </c>
      <c r="F325" s="3" t="str">
        <f>VLOOKUP(C325,Lookup!$A$1:$H$700,8,FALSE)</f>
        <v>U20</v>
      </c>
      <c r="G325" s="3" t="str">
        <f>VLOOKUP(C325,Lookup!$A$1:$H$700,4,FALSE)</f>
        <v>M</v>
      </c>
      <c r="H325" s="3">
        <f>VLOOKUP(C325,Lookup!$A$1:$I$700,9,FALSE)</f>
        <v>38</v>
      </c>
      <c r="I325" s="2" t="s">
        <v>414</v>
      </c>
    </row>
    <row r="326" spans="1:9" x14ac:dyDescent="0.25">
      <c r="B326" s="1">
        <v>2</v>
      </c>
      <c r="C326" s="1">
        <v>112</v>
      </c>
      <c r="D326" t="s">
        <v>415</v>
      </c>
      <c r="E326" t="str">
        <f>VLOOKUP(C326,Lookup!$A$1:$H$700,5,FALSE)</f>
        <v>Charnwood A C</v>
      </c>
      <c r="F326" s="3" t="str">
        <f>VLOOKUP(C326,Lookup!$A$1:$H$700,8,FALSE)</f>
        <v>Sen</v>
      </c>
      <c r="G326" s="3" t="str">
        <f>VLOOKUP(C326,Lookup!$A$1:$H$700,4,FALSE)</f>
        <v>M</v>
      </c>
      <c r="H326" s="3">
        <f>VLOOKUP(C326,Lookup!$A$1:$I$700,9,FALSE)</f>
        <v>38</v>
      </c>
      <c r="I326" s="2" t="s">
        <v>416</v>
      </c>
    </row>
    <row r="327" spans="1:9" x14ac:dyDescent="0.25">
      <c r="B327" s="1">
        <v>3</v>
      </c>
      <c r="C327" s="1">
        <v>119</v>
      </c>
      <c r="D327" t="s">
        <v>145</v>
      </c>
      <c r="E327" t="str">
        <f>VLOOKUP(C327,Lookup!$A$1:$H$700,5,FALSE)</f>
        <v>Eton Manor AC</v>
      </c>
      <c r="F327" s="3" t="str">
        <f>VLOOKUP(C327,Lookup!$A$1:$H$700,8,FALSE)</f>
        <v>U20</v>
      </c>
      <c r="G327" s="3" t="str">
        <f>VLOOKUP(C327,Lookup!$A$1:$H$700,4,FALSE)</f>
        <v>M</v>
      </c>
      <c r="H327" s="3">
        <f>VLOOKUP(C327,Lookup!$A$1:$I$700,9,FALSE)</f>
        <v>38</v>
      </c>
      <c r="I327" s="2" t="s">
        <v>417</v>
      </c>
    </row>
    <row r="328" spans="1:9" x14ac:dyDescent="0.25">
      <c r="B328" s="1">
        <v>4</v>
      </c>
      <c r="C328" s="1">
        <v>72</v>
      </c>
      <c r="D328" t="s">
        <v>418</v>
      </c>
      <c r="E328" t="str">
        <f>VLOOKUP(C328,Lookup!$A$1:$H$700,5,FALSE)</f>
        <v>Reading AC</v>
      </c>
      <c r="F328" s="3" t="str">
        <f>VLOOKUP(C328,Lookup!$A$1:$H$700,8,FALSE)</f>
        <v>Sen</v>
      </c>
      <c r="G328" s="3" t="str">
        <f>VLOOKUP(C328,Lookup!$A$1:$H$700,4,FALSE)</f>
        <v>M</v>
      </c>
      <c r="H328" s="3">
        <f>VLOOKUP(C328,Lookup!$A$1:$I$700,9,FALSE)</f>
        <v>38</v>
      </c>
      <c r="I328" s="2" t="s">
        <v>419</v>
      </c>
    </row>
    <row r="329" spans="1:9" x14ac:dyDescent="0.25">
      <c r="B329" s="1">
        <v>5</v>
      </c>
      <c r="C329" s="1">
        <v>81</v>
      </c>
      <c r="D329" t="s">
        <v>139</v>
      </c>
      <c r="E329" t="str">
        <f>VLOOKUP(C329,Lookup!$A$1:$H$700,5,FALSE)</f>
        <v>Blackpool Wyre and Fylde AC</v>
      </c>
      <c r="F329" s="3" t="str">
        <f>VLOOKUP(C329,Lookup!$A$1:$H$700,8,FALSE)</f>
        <v>Sen</v>
      </c>
      <c r="G329" s="3" t="str">
        <f>VLOOKUP(C329,Lookup!$A$1:$H$700,4,FALSE)</f>
        <v>M</v>
      </c>
      <c r="H329" s="3">
        <f>VLOOKUP(C329,Lookup!$A$1:$I$700,9,FALSE)</f>
        <v>37</v>
      </c>
      <c r="I329" s="2" t="s">
        <v>420</v>
      </c>
    </row>
    <row r="330" spans="1:9" x14ac:dyDescent="0.25">
      <c r="B330" s="1">
        <v>6</v>
      </c>
      <c r="C330" s="1">
        <v>82</v>
      </c>
      <c r="D330" t="s">
        <v>137</v>
      </c>
      <c r="E330" t="str">
        <f>VLOOKUP(C330,Lookup!$A$1:$H$700,5,FALSE)</f>
        <v>Wigan and District H and AC</v>
      </c>
      <c r="F330" s="3" t="str">
        <f>VLOOKUP(C330,Lookup!$A$1:$H$700,8,FALSE)</f>
        <v>V40</v>
      </c>
      <c r="G330" s="3" t="str">
        <f>VLOOKUP(C330,Lookup!$A$1:$H$700,4,FALSE)</f>
        <v>M</v>
      </c>
      <c r="H330" s="3">
        <f>VLOOKUP(C330,Lookup!$A$1:$I$700,9,FALSE)</f>
        <v>36</v>
      </c>
      <c r="I330" s="2" t="s">
        <v>421</v>
      </c>
    </row>
    <row r="331" spans="1:9" x14ac:dyDescent="0.25">
      <c r="B331" s="1">
        <v>7</v>
      </c>
      <c r="C331" s="1">
        <v>71</v>
      </c>
      <c r="D331" t="s">
        <v>153</v>
      </c>
      <c r="E331" t="str">
        <f>VLOOKUP(C331,Lookup!$A$1:$H$700,5,FALSE)</f>
        <v>Southampton AC</v>
      </c>
      <c r="F331" s="3" t="str">
        <f>VLOOKUP(C331,Lookup!$A$1:$H$700,8,FALSE)</f>
        <v>Sen</v>
      </c>
      <c r="G331" s="3" t="str">
        <f>VLOOKUP(C331,Lookup!$A$1:$H$700,4,FALSE)</f>
        <v>M</v>
      </c>
      <c r="H331" s="3">
        <f>VLOOKUP(C331,Lookup!$A$1:$I$700,9,FALSE)</f>
        <v>61</v>
      </c>
      <c r="I331" s="2" t="s">
        <v>422</v>
      </c>
    </row>
    <row r="333" spans="1:9" x14ac:dyDescent="0.25">
      <c r="A333" t="s">
        <v>401</v>
      </c>
    </row>
    <row r="334" spans="1:9" x14ac:dyDescent="0.25">
      <c r="A334" t="s">
        <v>423</v>
      </c>
    </row>
    <row r="335" spans="1:9" x14ac:dyDescent="0.25">
      <c r="B335" s="1">
        <v>1</v>
      </c>
      <c r="C335" s="1">
        <v>63</v>
      </c>
      <c r="D335" t="s">
        <v>147</v>
      </c>
      <c r="E335" t="str">
        <f>VLOOKUP(C335,Lookup!$A$1:$H$700,5,FALSE)</f>
        <v>Charnwood A C</v>
      </c>
      <c r="F335" s="3" t="str">
        <f>VLOOKUP(C335,Lookup!$A$1:$H$700,8,FALSE)</f>
        <v>U20</v>
      </c>
      <c r="G335" s="3" t="str">
        <f>VLOOKUP(C335,Lookup!$A$1:$H$700,4,FALSE)</f>
        <v>M</v>
      </c>
      <c r="H335" s="3">
        <f>VLOOKUP(C335,Lookup!$A$1:$I$700,9,FALSE)</f>
        <v>38</v>
      </c>
      <c r="I335" s="2" t="s">
        <v>424</v>
      </c>
    </row>
    <row r="336" spans="1:9" x14ac:dyDescent="0.25">
      <c r="B336" s="1">
        <v>2</v>
      </c>
      <c r="C336" s="1">
        <v>88</v>
      </c>
      <c r="D336" t="s">
        <v>149</v>
      </c>
      <c r="E336" t="str">
        <f>VLOOKUP(C336,Lookup!$A$1:$H$700,5,FALSE)</f>
        <v>Birchfield Harriers</v>
      </c>
      <c r="F336" s="3" t="str">
        <f>VLOOKUP(C336,Lookup!$A$1:$H$700,8,FALSE)</f>
        <v>Sen</v>
      </c>
      <c r="G336" s="3" t="str">
        <f>VLOOKUP(C336,Lookup!$A$1:$H$700,4,FALSE)</f>
        <v>M</v>
      </c>
      <c r="H336" s="3">
        <f>VLOOKUP(C336,Lookup!$A$1:$I$700,9,FALSE)</f>
        <v>36</v>
      </c>
      <c r="I336" s="2" t="s">
        <v>425</v>
      </c>
    </row>
    <row r="337" spans="1:9" x14ac:dyDescent="0.25">
      <c r="B337" s="1">
        <v>3</v>
      </c>
      <c r="C337" s="1">
        <v>124</v>
      </c>
      <c r="D337" t="s">
        <v>141</v>
      </c>
      <c r="E337" t="str">
        <f>VLOOKUP(C337,Lookup!$A$1:$H$700,5,FALSE)</f>
        <v>FDSW</v>
      </c>
      <c r="F337" s="3" t="str">
        <f>VLOOKUP(C337,Lookup!$A$1:$H$700,8,FALSE)</f>
        <v>Sen</v>
      </c>
      <c r="G337" s="3" t="str">
        <f>VLOOKUP(C337,Lookup!$A$1:$H$700,4,FALSE)</f>
        <v>M</v>
      </c>
      <c r="H337" s="3">
        <f>VLOOKUP(C337,Lookup!$A$1:$I$700,9,FALSE)</f>
        <v>35</v>
      </c>
      <c r="I337" s="2" t="s">
        <v>426</v>
      </c>
    </row>
    <row r="338" spans="1:9" x14ac:dyDescent="0.25">
      <c r="B338" s="1">
        <v>4</v>
      </c>
      <c r="C338" s="1">
        <v>85</v>
      </c>
      <c r="D338" t="s">
        <v>151</v>
      </c>
      <c r="E338" t="str">
        <f>VLOOKUP(C338,Lookup!$A$1:$H$700,5,FALSE)</f>
        <v>Eastbourne Rovers AC</v>
      </c>
      <c r="F338" s="3" t="str">
        <f>VLOOKUP(C338,Lookup!$A$1:$H$700,8,FALSE)</f>
        <v>U20</v>
      </c>
      <c r="G338" s="3" t="str">
        <f>VLOOKUP(C338,Lookup!$A$1:$H$700,4,FALSE)</f>
        <v>M</v>
      </c>
      <c r="H338" s="3">
        <f>VLOOKUP(C338,Lookup!$A$1:$I$700,9,FALSE)</f>
        <v>37</v>
      </c>
      <c r="I338" s="2" t="s">
        <v>427</v>
      </c>
    </row>
    <row r="339" spans="1:9" x14ac:dyDescent="0.25">
      <c r="B339" s="1">
        <v>5</v>
      </c>
      <c r="C339" s="1">
        <v>102</v>
      </c>
      <c r="D339" t="s">
        <v>156</v>
      </c>
      <c r="E339" t="str">
        <f>VLOOKUP(C339,Lookup!$A$1:$H$700,5,FALSE)</f>
        <v>Poole AC</v>
      </c>
      <c r="F339" s="3" t="str">
        <f>VLOOKUP(C339,Lookup!$A$1:$H$700,8,FALSE)</f>
        <v>Sen</v>
      </c>
      <c r="G339" s="3" t="str">
        <f>VLOOKUP(C339,Lookup!$A$1:$H$700,4,FALSE)</f>
        <v>M</v>
      </c>
      <c r="H339" s="3">
        <f>VLOOKUP(C339,Lookup!$A$1:$I$700,9,FALSE)</f>
        <v>37</v>
      </c>
      <c r="I339" s="2" t="s">
        <v>428</v>
      </c>
    </row>
    <row r="340" spans="1:9" x14ac:dyDescent="0.25">
      <c r="C340" s="1">
        <v>101</v>
      </c>
      <c r="D340" t="s">
        <v>154</v>
      </c>
      <c r="E340" t="str">
        <f>VLOOKUP(C340,Lookup!$A$1:$H$700,5,FALSE)</f>
        <v>Cambridge and Coleridge AC</v>
      </c>
      <c r="F340" s="3" t="str">
        <f>VLOOKUP(C340,Lookup!$A$1:$H$700,8,FALSE)</f>
        <v>Sen</v>
      </c>
      <c r="G340" s="3" t="str">
        <f>VLOOKUP(C340,Lookup!$A$1:$H$700,4,FALSE)</f>
        <v>M</v>
      </c>
      <c r="H340" s="3">
        <f>VLOOKUP(C340,Lookup!$A$1:$I$700,9,FALSE)</f>
        <v>36</v>
      </c>
      <c r="I340" s="2" t="s">
        <v>55</v>
      </c>
    </row>
    <row r="342" spans="1:9" x14ac:dyDescent="0.25">
      <c r="A342" t="s">
        <v>401</v>
      </c>
    </row>
    <row r="343" spans="1:9" x14ac:dyDescent="0.25">
      <c r="A343" t="s">
        <v>429</v>
      </c>
    </row>
    <row r="344" spans="1:9" x14ac:dyDescent="0.25">
      <c r="B344" s="1">
        <v>1</v>
      </c>
      <c r="C344" s="1">
        <v>125</v>
      </c>
      <c r="D344" t="s">
        <v>172</v>
      </c>
      <c r="E344" t="str">
        <f>VLOOKUP(C344,Lookup!$A$1:$H$700,5,FALSE)</f>
        <v>Invictus</v>
      </c>
      <c r="F344" s="3" t="str">
        <f>VLOOKUP(C344,Lookup!$A$1:$H$700,8,FALSE)</f>
        <v>Sen</v>
      </c>
      <c r="G344" s="3" t="str">
        <f>VLOOKUP(C344,Lookup!$A$1:$H$700,4,FALSE)</f>
        <v>M</v>
      </c>
      <c r="H344" s="3">
        <f>VLOOKUP(C344,Lookup!$A$1:$I$700,9,FALSE)</f>
        <v>0</v>
      </c>
      <c r="I344" s="2" t="s">
        <v>430</v>
      </c>
    </row>
    <row r="345" spans="1:9" x14ac:dyDescent="0.25">
      <c r="B345" s="1">
        <v>2</v>
      </c>
      <c r="C345" s="1">
        <v>64</v>
      </c>
      <c r="D345" t="s">
        <v>166</v>
      </c>
      <c r="E345" t="str">
        <f>VLOOKUP(C345,Lookup!$A$1:$H$700,5,FALSE)</f>
        <v>Herne Hill Harriers</v>
      </c>
      <c r="F345" s="3" t="str">
        <f>VLOOKUP(C345,Lookup!$A$1:$H$700,8,FALSE)</f>
        <v>Sen</v>
      </c>
      <c r="G345" s="3" t="str">
        <f>VLOOKUP(C345,Lookup!$A$1:$H$700,4,FALSE)</f>
        <v>M</v>
      </c>
      <c r="H345" s="3">
        <f>VLOOKUP(C345,Lookup!$A$1:$I$700,9,FALSE)</f>
        <v>38</v>
      </c>
      <c r="I345" s="2" t="s">
        <v>431</v>
      </c>
    </row>
    <row r="346" spans="1:9" x14ac:dyDescent="0.25">
      <c r="B346" s="1">
        <v>3</v>
      </c>
      <c r="C346" s="1">
        <v>90</v>
      </c>
      <c r="D346" t="s">
        <v>162</v>
      </c>
      <c r="E346" t="str">
        <f>VLOOKUP(C346,Lookup!$A$1:$H$700,5,FALSE)</f>
        <v>Stevenage and North Herts AC</v>
      </c>
      <c r="F346" s="3" t="str">
        <f>VLOOKUP(C346,Lookup!$A$1:$H$700,8,FALSE)</f>
        <v>U20</v>
      </c>
      <c r="G346" s="3" t="str">
        <f>VLOOKUP(C346,Lookup!$A$1:$H$700,4,FALSE)</f>
        <v>M</v>
      </c>
      <c r="H346" s="3">
        <f>VLOOKUP(C346,Lookup!$A$1:$I$700,9,FALSE)</f>
        <v>35</v>
      </c>
      <c r="I346" s="2" t="s">
        <v>432</v>
      </c>
    </row>
    <row r="347" spans="1:9" x14ac:dyDescent="0.25">
      <c r="B347" s="1">
        <v>4</v>
      </c>
      <c r="C347" s="1">
        <v>94</v>
      </c>
      <c r="D347" t="s">
        <v>164</v>
      </c>
      <c r="E347" t="str">
        <f>VLOOKUP(C347,Lookup!$A$1:$H$700,5,FALSE)</f>
        <v>Doncaster AC</v>
      </c>
      <c r="F347" s="3" t="str">
        <f>VLOOKUP(C347,Lookup!$A$1:$H$700,8,FALSE)</f>
        <v>Sen</v>
      </c>
      <c r="G347" s="3" t="str">
        <f>VLOOKUP(C347,Lookup!$A$1:$H$700,4,FALSE)</f>
        <v>M</v>
      </c>
      <c r="H347" s="3">
        <f>VLOOKUP(C347,Lookup!$A$1:$I$700,9,FALSE)</f>
        <v>37</v>
      </c>
      <c r="I347" s="2" t="s">
        <v>433</v>
      </c>
    </row>
    <row r="348" spans="1:9" x14ac:dyDescent="0.25">
      <c r="B348" s="1">
        <v>5</v>
      </c>
      <c r="C348" s="1">
        <v>65</v>
      </c>
      <c r="D348" t="s">
        <v>168</v>
      </c>
      <c r="E348" t="str">
        <f>VLOOKUP(C348,Lookup!$A$1:$H$700,5,FALSE)</f>
        <v>West Suffolk AC</v>
      </c>
      <c r="F348" s="3" t="str">
        <f>VLOOKUP(C348,Lookup!$A$1:$H$700,8,FALSE)</f>
        <v>Sen</v>
      </c>
      <c r="G348" s="3" t="str">
        <f>VLOOKUP(C348,Lookup!$A$1:$H$700,4,FALSE)</f>
        <v>M</v>
      </c>
      <c r="H348" s="3">
        <f>VLOOKUP(C348,Lookup!$A$1:$I$700,9,FALSE)</f>
        <v>36</v>
      </c>
      <c r="I348" s="2" t="s">
        <v>434</v>
      </c>
    </row>
    <row r="349" spans="1:9" x14ac:dyDescent="0.25">
      <c r="B349" s="1">
        <v>6</v>
      </c>
      <c r="C349" s="1">
        <v>117</v>
      </c>
      <c r="D349" t="s">
        <v>170</v>
      </c>
      <c r="E349" t="str">
        <f>VLOOKUP(C349,Lookup!$A$1:$H$700,5,FALSE)</f>
        <v>South Glos AC</v>
      </c>
      <c r="F349" s="3" t="str">
        <f>VLOOKUP(C349,Lookup!$A$1:$H$700,8,FALSE)</f>
        <v>U17</v>
      </c>
      <c r="G349" s="3" t="str">
        <f>VLOOKUP(C349,Lookup!$A$1:$H$700,4,FALSE)</f>
        <v>M</v>
      </c>
      <c r="H349" s="3">
        <f>VLOOKUP(C349,Lookup!$A$1:$I$700,9,FALSE)</f>
        <v>35</v>
      </c>
      <c r="I349" s="2" t="s">
        <v>435</v>
      </c>
    </row>
    <row r="350" spans="1:9" x14ac:dyDescent="0.25">
      <c r="C350" s="1">
        <v>74</v>
      </c>
      <c r="D350" t="s">
        <v>173</v>
      </c>
      <c r="E350" t="str">
        <f>VLOOKUP(C350,Lookup!$A$1:$H$700,5,FALSE)</f>
        <v>Bracknell AC</v>
      </c>
      <c r="F350" s="3" t="str">
        <f>VLOOKUP(C350,Lookup!$A$1:$H$700,8,FALSE)</f>
        <v>Sen</v>
      </c>
      <c r="G350" s="3" t="str">
        <f>VLOOKUP(C350,Lookup!$A$1:$H$700,4,FALSE)</f>
        <v>M</v>
      </c>
      <c r="H350" s="3">
        <f>VLOOKUP(C350,Lookup!$A$1:$I$700,9,FALSE)</f>
        <v>38</v>
      </c>
      <c r="I350" s="2" t="s">
        <v>55</v>
      </c>
    </row>
    <row r="352" spans="1:9" x14ac:dyDescent="0.25">
      <c r="A352" t="s">
        <v>436</v>
      </c>
    </row>
    <row r="353" spans="1:9" x14ac:dyDescent="0.25">
      <c r="A353" t="s">
        <v>437</v>
      </c>
    </row>
    <row r="354" spans="1:9" x14ac:dyDescent="0.25">
      <c r="B354" s="1">
        <v>1</v>
      </c>
      <c r="C354" s="1">
        <v>141</v>
      </c>
      <c r="D354" t="s">
        <v>438</v>
      </c>
      <c r="E354" t="str">
        <f>VLOOKUP(C354,Lookup!$A$1:$H$700,5,FALSE)</f>
        <v>Thames Valley Harriers</v>
      </c>
      <c r="F354" s="3" t="str">
        <f>VLOOKUP(C354,Lookup!$A$1:$H$700,8,FALSE)</f>
        <v>Sen</v>
      </c>
      <c r="G354" s="3" t="str">
        <f>VLOOKUP(C354,Lookup!$A$1:$H$700,4,FALSE)</f>
        <v>M</v>
      </c>
      <c r="I354" s="2" t="s">
        <v>439</v>
      </c>
    </row>
    <row r="355" spans="1:9" x14ac:dyDescent="0.25">
      <c r="B355" s="1">
        <v>2</v>
      </c>
      <c r="C355" s="1">
        <v>149</v>
      </c>
      <c r="D355" t="s">
        <v>440</v>
      </c>
      <c r="E355" t="str">
        <f>VLOOKUP(C355,Lookup!$A$1:$H$700,5,FALSE)</f>
        <v>Birchfield Harriers</v>
      </c>
      <c r="F355" s="3" t="str">
        <f>VLOOKUP(C355,Lookup!$A$1:$H$700,8,FALSE)</f>
        <v>Sen</v>
      </c>
      <c r="G355" s="3" t="str">
        <f>VLOOKUP(C355,Lookup!$A$1:$H$700,4,FALSE)</f>
        <v>M</v>
      </c>
      <c r="I355" s="2" t="s">
        <v>441</v>
      </c>
    </row>
    <row r="356" spans="1:9" x14ac:dyDescent="0.25">
      <c r="B356" s="1">
        <v>3</v>
      </c>
      <c r="C356" s="1">
        <v>206</v>
      </c>
      <c r="D356" t="s">
        <v>236</v>
      </c>
      <c r="E356" t="str">
        <f>VLOOKUP(C356,Lookup!$A$1:$H$700,5,FALSE)</f>
        <v>Blackheath and Bromley Harriers AC</v>
      </c>
      <c r="F356" s="3" t="str">
        <f>VLOOKUP(C356,Lookup!$A$1:$H$700,8,FALSE)</f>
        <v>Sen</v>
      </c>
      <c r="G356" s="3" t="str">
        <f>VLOOKUP(C356,Lookup!$A$1:$H$700,4,FALSE)</f>
        <v>M</v>
      </c>
      <c r="I356" s="2" t="s">
        <v>442</v>
      </c>
    </row>
    <row r="357" spans="1:9" x14ac:dyDescent="0.25">
      <c r="B357" s="1">
        <v>4</v>
      </c>
      <c r="C357" s="1">
        <v>238</v>
      </c>
      <c r="D357" t="s">
        <v>443</v>
      </c>
      <c r="E357" t="str">
        <f>VLOOKUP(C357,Lookup!$A$1:$H$700,5,FALSE)</f>
        <v>Thames Valley Harriers</v>
      </c>
      <c r="F357" s="3" t="str">
        <f>VLOOKUP(C357,Lookup!$A$1:$H$700,8,FALSE)</f>
        <v>Sen</v>
      </c>
      <c r="G357" s="3" t="str">
        <f>VLOOKUP(C357,Lookup!$A$1:$H$700,4,FALSE)</f>
        <v>M</v>
      </c>
      <c r="I357" s="2" t="s">
        <v>444</v>
      </c>
    </row>
    <row r="358" spans="1:9" x14ac:dyDescent="0.25">
      <c r="B358" s="1">
        <v>5</v>
      </c>
      <c r="C358" s="1">
        <v>226</v>
      </c>
      <c r="D358" t="s">
        <v>240</v>
      </c>
      <c r="E358" t="str">
        <f>VLOOKUP(C358,Lookup!$A$1:$H$700,5,FALSE)</f>
        <v>Enfield and Haringey A C</v>
      </c>
      <c r="F358" s="3" t="str">
        <f>VLOOKUP(C358,Lookup!$A$1:$H$700,8,FALSE)</f>
        <v>Sen</v>
      </c>
      <c r="G358" s="3" t="str">
        <f>VLOOKUP(C358,Lookup!$A$1:$H$700,4,FALSE)</f>
        <v>M</v>
      </c>
      <c r="I358" s="2" t="s">
        <v>445</v>
      </c>
    </row>
    <row r="359" spans="1:9" x14ac:dyDescent="0.25">
      <c r="B359" s="1">
        <v>6</v>
      </c>
      <c r="C359" s="1">
        <v>231</v>
      </c>
      <c r="D359" t="s">
        <v>242</v>
      </c>
      <c r="E359" t="str">
        <f>VLOOKUP(C359,Lookup!$A$1:$H$700,5,FALSE)</f>
        <v>Medway &amp; Western</v>
      </c>
      <c r="F359" s="3" t="str">
        <f>VLOOKUP(C359,Lookup!$A$1:$H$700,8,FALSE)</f>
        <v>Sen</v>
      </c>
      <c r="G359" s="3" t="str">
        <f>VLOOKUP(C359,Lookup!$A$1:$H$700,4,FALSE)</f>
        <v>M</v>
      </c>
      <c r="I359" s="2" t="s">
        <v>446</v>
      </c>
    </row>
    <row r="360" spans="1:9" x14ac:dyDescent="0.25">
      <c r="B360" s="1">
        <v>7</v>
      </c>
      <c r="C360" s="1">
        <v>244</v>
      </c>
      <c r="D360" t="s">
        <v>447</v>
      </c>
      <c r="E360" t="str">
        <f>VLOOKUP(C360,Lookup!$A$1:$H$700,5,FALSE)</f>
        <v>Southampton AC</v>
      </c>
      <c r="F360" s="3" t="str">
        <f>VLOOKUP(C360,Lookup!$A$1:$H$700,8,FALSE)</f>
        <v>Sen</v>
      </c>
      <c r="G360" s="3" t="str">
        <f>VLOOKUP(C360,Lookup!$A$1:$H$700,4,FALSE)</f>
        <v>M</v>
      </c>
      <c r="I360" s="2" t="s">
        <v>448</v>
      </c>
    </row>
    <row r="361" spans="1:9" x14ac:dyDescent="0.25">
      <c r="B361" s="1">
        <v>8</v>
      </c>
      <c r="C361" s="1">
        <v>137</v>
      </c>
      <c r="D361" t="s">
        <v>253</v>
      </c>
      <c r="E361" t="str">
        <f>VLOOKUP(C361,Lookup!$A$1:$H$700,5,FALSE)</f>
        <v>Marshall Milton Keynes AC</v>
      </c>
      <c r="F361" s="3" t="str">
        <f>VLOOKUP(C361,Lookup!$A$1:$H$700,8,FALSE)</f>
        <v>Sen</v>
      </c>
      <c r="G361" s="3" t="str">
        <f>VLOOKUP(C361,Lookup!$A$1:$H$700,4,FALSE)</f>
        <v>M</v>
      </c>
      <c r="I361" s="2" t="s">
        <v>449</v>
      </c>
    </row>
    <row r="363" spans="1:9" x14ac:dyDescent="0.25">
      <c r="A363" t="s">
        <v>436</v>
      </c>
    </row>
    <row r="364" spans="1:9" x14ac:dyDescent="0.25">
      <c r="A364" t="s">
        <v>450</v>
      </c>
    </row>
    <row r="365" spans="1:9" x14ac:dyDescent="0.25">
      <c r="B365" s="1">
        <v>1</v>
      </c>
      <c r="C365" s="1">
        <v>193</v>
      </c>
      <c r="D365" t="s">
        <v>251</v>
      </c>
      <c r="E365" t="str">
        <f>VLOOKUP(C365,Lookup!$A$1:$H$700,5,FALSE)</f>
        <v>Kent AC</v>
      </c>
      <c r="F365" s="3" t="str">
        <f>VLOOKUP(C365,Lookup!$A$1:$H$700,8,FALSE)</f>
        <v>Sen</v>
      </c>
      <c r="G365" s="3" t="str">
        <f>VLOOKUP(C365,Lookup!$A$1:$H$700,4,FALSE)</f>
        <v>M</v>
      </c>
      <c r="I365" s="2" t="s">
        <v>451</v>
      </c>
    </row>
    <row r="366" spans="1:9" x14ac:dyDescent="0.25">
      <c r="B366" s="1">
        <v>2</v>
      </c>
      <c r="C366" s="1">
        <v>151</v>
      </c>
      <c r="D366" t="s">
        <v>244</v>
      </c>
      <c r="E366" t="str">
        <f>VLOOKUP(C366,Lookup!$A$1:$H$700,5,FALSE)</f>
        <v>Harrow AC</v>
      </c>
      <c r="F366" s="3" t="str">
        <f>VLOOKUP(C366,Lookup!$A$1:$H$700,8,FALSE)</f>
        <v>Sen</v>
      </c>
      <c r="G366" s="3" t="str">
        <f>VLOOKUP(C366,Lookup!$A$1:$H$700,4,FALSE)</f>
        <v>M</v>
      </c>
      <c r="I366" s="2" t="s">
        <v>452</v>
      </c>
    </row>
    <row r="367" spans="1:9" x14ac:dyDescent="0.25">
      <c r="B367" s="1">
        <v>3</v>
      </c>
      <c r="C367" s="1">
        <v>232</v>
      </c>
      <c r="D367" t="s">
        <v>278</v>
      </c>
      <c r="E367" t="str">
        <f>VLOOKUP(C367,Lookup!$A$1:$H$700,5,FALSE)</f>
        <v>Unattached</v>
      </c>
      <c r="F367" s="3" t="str">
        <f>VLOOKUP(C367,Lookup!$A$1:$H$700,8,FALSE)</f>
        <v>Sen</v>
      </c>
      <c r="G367" s="3" t="str">
        <f>VLOOKUP(C367,Lookup!$A$1:$H$700,4,FALSE)</f>
        <v>M</v>
      </c>
      <c r="I367" s="2" t="s">
        <v>452</v>
      </c>
    </row>
    <row r="368" spans="1:9" x14ac:dyDescent="0.25">
      <c r="B368" s="1">
        <v>4</v>
      </c>
      <c r="C368" s="1">
        <v>215</v>
      </c>
      <c r="D368" t="s">
        <v>265</v>
      </c>
      <c r="E368" t="str">
        <f>VLOOKUP(C368,Lookup!$A$1:$H$700,5,FALSE)</f>
        <v>Ruby &amp; Northampton</v>
      </c>
      <c r="F368" s="3" t="str">
        <f>VLOOKUP(C368,Lookup!$A$1:$H$700,8,FALSE)</f>
        <v>Sen</v>
      </c>
      <c r="G368" s="3" t="str">
        <f>VLOOKUP(C368,Lookup!$A$1:$H$700,4,FALSE)</f>
        <v>M</v>
      </c>
      <c r="I368" s="2" t="s">
        <v>453</v>
      </c>
    </row>
    <row r="369" spans="1:9" x14ac:dyDescent="0.25">
      <c r="B369" s="1">
        <v>5</v>
      </c>
      <c r="C369" s="1">
        <v>148</v>
      </c>
      <c r="D369" t="s">
        <v>267</v>
      </c>
      <c r="E369" t="str">
        <f>VLOOKUP(C369,Lookup!$A$1:$H$700,5,FALSE)</f>
        <v>Crawley AC</v>
      </c>
      <c r="F369" s="3" t="str">
        <f>VLOOKUP(C369,Lookup!$A$1:$H$700,8,FALSE)</f>
        <v>Sen</v>
      </c>
      <c r="G369" s="3" t="str">
        <f>VLOOKUP(C369,Lookup!$A$1:$H$700,4,FALSE)</f>
        <v>M</v>
      </c>
      <c r="I369" s="2" t="s">
        <v>454</v>
      </c>
    </row>
    <row r="370" spans="1:9" x14ac:dyDescent="0.25">
      <c r="B370" s="1">
        <v>6</v>
      </c>
      <c r="C370" s="1">
        <v>248</v>
      </c>
      <c r="D370" t="s">
        <v>455</v>
      </c>
      <c r="E370" t="str">
        <f>VLOOKUP(C370,Lookup!$A$1:$H$700,5,FALSE)</f>
        <v>NEB</v>
      </c>
      <c r="F370" s="3" t="str">
        <f>VLOOKUP(C370,Lookup!$A$1:$H$700,8,FALSE)</f>
        <v>SEN</v>
      </c>
      <c r="G370" s="3" t="str">
        <f>VLOOKUP(C370,Lookup!$A$1:$H$700,4,FALSE)</f>
        <v>M</v>
      </c>
      <c r="I370" s="2" t="s">
        <v>456</v>
      </c>
    </row>
    <row r="371" spans="1:9" x14ac:dyDescent="0.25">
      <c r="B371" s="1">
        <v>7</v>
      </c>
      <c r="C371" s="1">
        <v>189</v>
      </c>
      <c r="D371" t="s">
        <v>269</v>
      </c>
      <c r="E371" t="str">
        <f>VLOOKUP(C371,Lookup!$A$1:$H$700,5,FALSE)</f>
        <v>Enfield and Haringey A C</v>
      </c>
      <c r="F371" s="3" t="str">
        <f>VLOOKUP(C371,Lookup!$A$1:$H$700,8,FALSE)</f>
        <v>Sen</v>
      </c>
      <c r="G371" s="3" t="str">
        <f>VLOOKUP(C371,Lookup!$A$1:$H$700,4,FALSE)</f>
        <v>M</v>
      </c>
      <c r="I371" s="2" t="s">
        <v>457</v>
      </c>
    </row>
    <row r="373" spans="1:9" x14ac:dyDescent="0.25">
      <c r="A373" t="s">
        <v>436</v>
      </c>
    </row>
    <row r="374" spans="1:9" x14ac:dyDescent="0.25">
      <c r="A374" t="s">
        <v>458</v>
      </c>
    </row>
    <row r="375" spans="1:9" x14ac:dyDescent="0.25">
      <c r="B375" s="1">
        <v>1</v>
      </c>
      <c r="C375" s="1">
        <v>158</v>
      </c>
      <c r="D375" t="s">
        <v>459</v>
      </c>
      <c r="E375" t="str">
        <f>VLOOKUP(C375,Lookup!$A$1:$H$700,5,FALSE)</f>
        <v>Victoria Park Harriers and Tower Hamlets AC</v>
      </c>
      <c r="F375" s="3" t="str">
        <f>VLOOKUP(C375,Lookup!$A$1:$H$700,8,FALSE)</f>
        <v>U20</v>
      </c>
      <c r="G375" s="3" t="str">
        <f>VLOOKUP(C375,Lookup!$A$1:$H$700,4,FALSE)</f>
        <v>M</v>
      </c>
      <c r="I375" s="2" t="s">
        <v>448</v>
      </c>
    </row>
    <row r="376" spans="1:9" x14ac:dyDescent="0.25">
      <c r="B376" s="1">
        <v>2</v>
      </c>
      <c r="C376" s="1">
        <v>201</v>
      </c>
      <c r="D376" t="s">
        <v>307</v>
      </c>
      <c r="E376" t="str">
        <f>VLOOKUP(C376,Lookup!$A$1:$H$700,5,FALSE)</f>
        <v>Ilford</v>
      </c>
      <c r="F376" s="3" t="str">
        <f>VLOOKUP(C376,Lookup!$A$1:$H$700,8,FALSE)</f>
        <v>U15</v>
      </c>
      <c r="G376" s="3" t="str">
        <f>VLOOKUP(C376,Lookup!$A$1:$H$700,4,FALSE)</f>
        <v>M</v>
      </c>
      <c r="I376" s="2" t="s">
        <v>460</v>
      </c>
    </row>
    <row r="377" spans="1:9" x14ac:dyDescent="0.25">
      <c r="B377" s="1">
        <v>3</v>
      </c>
      <c r="C377" s="1">
        <v>218</v>
      </c>
      <c r="D377" t="s">
        <v>300</v>
      </c>
      <c r="E377" t="str">
        <f>VLOOKUP(C377,Lookup!$A$1:$H$700,5,FALSE)</f>
        <v>Harrow AC</v>
      </c>
      <c r="F377" s="3" t="str">
        <f>VLOOKUP(C377,Lookup!$A$1:$H$700,8,FALSE)</f>
        <v>Sen</v>
      </c>
      <c r="G377" s="3" t="str">
        <f>VLOOKUP(C377,Lookup!$A$1:$H$700,4,FALSE)</f>
        <v>M</v>
      </c>
      <c r="I377" s="2" t="s">
        <v>461</v>
      </c>
    </row>
    <row r="378" spans="1:9" x14ac:dyDescent="0.25">
      <c r="B378" s="1">
        <v>4</v>
      </c>
      <c r="C378" s="1">
        <v>145</v>
      </c>
      <c r="D378" t="s">
        <v>256</v>
      </c>
      <c r="E378" t="str">
        <f>VLOOKUP(C378,Lookup!$A$1:$H$700,5,FALSE)</f>
        <v>Kent AC</v>
      </c>
      <c r="F378" s="3" t="str">
        <f>VLOOKUP(C378,Lookup!$A$1:$H$700,8,FALSE)</f>
        <v>Sen</v>
      </c>
      <c r="G378" s="3" t="str">
        <f>VLOOKUP(C378,Lookup!$A$1:$H$700,4,FALSE)</f>
        <v>M</v>
      </c>
      <c r="I378" s="2" t="s">
        <v>462</v>
      </c>
    </row>
    <row r="379" spans="1:9" x14ac:dyDescent="0.25">
      <c r="B379" s="1">
        <v>5</v>
      </c>
      <c r="C379" s="1">
        <v>136</v>
      </c>
      <c r="D379" t="s">
        <v>463</v>
      </c>
      <c r="E379" t="str">
        <f>VLOOKUP(C379,Lookup!$A$1:$H$700,5,FALSE)</f>
        <v>Newham and Essex Beagles AC</v>
      </c>
      <c r="F379" s="3" t="str">
        <f>VLOOKUP(C379,Lookup!$A$1:$H$700,8,FALSE)</f>
        <v>Sen</v>
      </c>
      <c r="G379" s="3" t="str">
        <f>VLOOKUP(C379,Lookup!$A$1:$H$700,4,FALSE)</f>
        <v>M</v>
      </c>
      <c r="I379" s="2" t="s">
        <v>464</v>
      </c>
    </row>
    <row r="380" spans="1:9" x14ac:dyDescent="0.25">
      <c r="B380" s="1">
        <v>6</v>
      </c>
      <c r="C380" s="1">
        <v>211</v>
      </c>
      <c r="D380" t="s">
        <v>284</v>
      </c>
      <c r="E380" t="str">
        <f>VLOOKUP(C380,Lookup!$A$1:$H$700,5,FALSE)</f>
        <v>Herne Hill Harriers</v>
      </c>
      <c r="F380" s="3" t="str">
        <f>VLOOKUP(C380,Lookup!$A$1:$H$700,8,FALSE)</f>
        <v>Sen</v>
      </c>
      <c r="G380" s="3" t="str">
        <f>VLOOKUP(C380,Lookup!$A$1:$H$700,4,FALSE)</f>
        <v>M</v>
      </c>
      <c r="I380" s="2" t="s">
        <v>465</v>
      </c>
    </row>
    <row r="381" spans="1:9" x14ac:dyDescent="0.25">
      <c r="B381" s="1">
        <v>7</v>
      </c>
      <c r="C381" s="1">
        <v>194</v>
      </c>
      <c r="D381" t="s">
        <v>287</v>
      </c>
      <c r="E381" t="str">
        <f>VLOOKUP(C381,Lookup!$A$1:$H$700,5,FALSE)</f>
        <v>Sutton and District AC</v>
      </c>
      <c r="F381" s="3" t="str">
        <f>VLOOKUP(C381,Lookup!$A$1:$H$700,8,FALSE)</f>
        <v>Sen</v>
      </c>
      <c r="G381" s="3" t="str">
        <f>VLOOKUP(C381,Lookup!$A$1:$H$700,4,FALSE)</f>
        <v>M</v>
      </c>
      <c r="I381" s="2" t="s">
        <v>466</v>
      </c>
    </row>
    <row r="383" spans="1:9" x14ac:dyDescent="0.25">
      <c r="A383" t="s">
        <v>436</v>
      </c>
    </row>
    <row r="384" spans="1:9" x14ac:dyDescent="0.25">
      <c r="A384" t="s">
        <v>467</v>
      </c>
    </row>
    <row r="385" spans="1:9" x14ac:dyDescent="0.25">
      <c r="B385" s="1">
        <v>1</v>
      </c>
      <c r="C385" s="1">
        <v>170</v>
      </c>
      <c r="D385" t="s">
        <v>301</v>
      </c>
      <c r="E385" t="str">
        <f>VLOOKUP(C385,Lookup!$A$1:$H$700,5,FALSE)</f>
        <v>Livingston and District AAC</v>
      </c>
      <c r="F385" s="3" t="str">
        <f>VLOOKUP(C385,Lookup!$A$1:$H$700,8,FALSE)</f>
        <v>Sen</v>
      </c>
      <c r="G385" s="3" t="str">
        <f>VLOOKUP(C385,Lookup!$A$1:$H$700,4,FALSE)</f>
        <v>M</v>
      </c>
      <c r="I385" s="2" t="s">
        <v>468</v>
      </c>
    </row>
    <row r="386" spans="1:9" x14ac:dyDescent="0.25">
      <c r="B386" s="1">
        <v>2</v>
      </c>
      <c r="C386" s="1">
        <v>173</v>
      </c>
      <c r="D386" t="s">
        <v>314</v>
      </c>
      <c r="E386" t="str">
        <f>VLOOKUP(C386,Lookup!$A$1:$H$700,5,FALSE)</f>
        <v>Belgrave Harriers</v>
      </c>
      <c r="F386" s="3" t="str">
        <f>VLOOKUP(C386,Lookup!$A$1:$H$700,8,FALSE)</f>
        <v>Sen</v>
      </c>
      <c r="G386" s="3" t="str">
        <f>VLOOKUP(C386,Lookup!$A$1:$H$700,4,FALSE)</f>
        <v>M</v>
      </c>
      <c r="I386" s="2" t="s">
        <v>469</v>
      </c>
    </row>
    <row r="387" spans="1:9" x14ac:dyDescent="0.25">
      <c r="B387" s="1">
        <v>3</v>
      </c>
      <c r="C387" s="1">
        <v>138</v>
      </c>
      <c r="D387" t="s">
        <v>271</v>
      </c>
      <c r="E387" t="str">
        <f>VLOOKUP(C387,Lookup!$A$1:$H$700,5,FALSE)</f>
        <v>Herne Hill Harriers</v>
      </c>
      <c r="F387" s="3" t="str">
        <f>VLOOKUP(C387,Lookup!$A$1:$H$700,8,FALSE)</f>
        <v>Sen</v>
      </c>
      <c r="G387" s="3" t="str">
        <f>VLOOKUP(C387,Lookup!$A$1:$H$700,4,FALSE)</f>
        <v>M</v>
      </c>
      <c r="I387" s="2" t="s">
        <v>470</v>
      </c>
    </row>
    <row r="388" spans="1:9" x14ac:dyDescent="0.25">
      <c r="B388" s="1">
        <v>4</v>
      </c>
      <c r="C388" s="1">
        <v>240</v>
      </c>
      <c r="D388" t="s">
        <v>471</v>
      </c>
      <c r="E388" t="str">
        <f>VLOOKUP(C388,Lookup!$A$1:$H$700,5,FALSE)</f>
        <v>Serpentine Running Club</v>
      </c>
      <c r="F388" s="3" t="str">
        <f>VLOOKUP(C388,Lookup!$A$1:$H$700,8,FALSE)</f>
        <v>U20</v>
      </c>
      <c r="G388" s="3" t="str">
        <f>VLOOKUP(C388,Lookup!$A$1:$H$700,4,FALSE)</f>
        <v>M</v>
      </c>
      <c r="I388" s="2" t="s">
        <v>472</v>
      </c>
    </row>
    <row r="389" spans="1:9" x14ac:dyDescent="0.25">
      <c r="B389" s="1">
        <v>5</v>
      </c>
      <c r="C389" s="1">
        <v>144</v>
      </c>
      <c r="D389" t="s">
        <v>473</v>
      </c>
      <c r="E389" t="str">
        <f>VLOOKUP(C389,Lookup!$A$1:$H$700,5,FALSE)</f>
        <v>Newham and Essex Beagles AC</v>
      </c>
      <c r="F389" s="3" t="str">
        <f>VLOOKUP(C389,Lookup!$A$1:$H$700,8,FALSE)</f>
        <v>Sen</v>
      </c>
      <c r="G389" s="3" t="str">
        <f>VLOOKUP(C389,Lookup!$A$1:$H$700,4,FALSE)</f>
        <v>F</v>
      </c>
      <c r="I389" s="2" t="s">
        <v>474</v>
      </c>
    </row>
    <row r="391" spans="1:9" x14ac:dyDescent="0.25">
      <c r="A391" t="s">
        <v>436</v>
      </c>
    </row>
    <row r="392" spans="1:9" x14ac:dyDescent="0.25">
      <c r="A392" t="s">
        <v>475</v>
      </c>
    </row>
    <row r="393" spans="1:9" x14ac:dyDescent="0.25">
      <c r="B393" s="1">
        <v>1</v>
      </c>
      <c r="C393" s="1">
        <v>246</v>
      </c>
      <c r="D393" t="s">
        <v>476</v>
      </c>
      <c r="E393" t="str">
        <f>VLOOKUP(C393,Lookup!$A$1:$H$700,5,FALSE)</f>
        <v xml:space="preserve">NEB </v>
      </c>
      <c r="F393" s="3" t="str">
        <f>VLOOKUP(C393,Lookup!$A$1:$H$700,8,FALSE)</f>
        <v>U17</v>
      </c>
      <c r="G393" s="3" t="str">
        <f>VLOOKUP(C393,Lookup!$A$1:$H$700,4,FALSE)</f>
        <v>M</v>
      </c>
      <c r="I393" s="2" t="s">
        <v>477</v>
      </c>
    </row>
    <row r="394" spans="1:9" x14ac:dyDescent="0.25">
      <c r="B394" s="1">
        <v>2</v>
      </c>
      <c r="C394" s="1">
        <v>220</v>
      </c>
      <c r="D394" t="s">
        <v>322</v>
      </c>
      <c r="E394" t="str">
        <f>VLOOKUP(C394,Lookup!$A$1:$H$700,5,FALSE)</f>
        <v>Victoria Park Harriers and Tower Hamlets AC</v>
      </c>
      <c r="F394" s="3" t="str">
        <f>VLOOKUP(C394,Lookup!$A$1:$H$700,8,FALSE)</f>
        <v>Sen</v>
      </c>
      <c r="G394" s="3" t="str">
        <f>VLOOKUP(C394,Lookup!$A$1:$H$700,4,FALSE)</f>
        <v>m</v>
      </c>
      <c r="I394" s="2" t="s">
        <v>478</v>
      </c>
    </row>
    <row r="395" spans="1:9" x14ac:dyDescent="0.25">
      <c r="B395" s="1">
        <v>3</v>
      </c>
      <c r="C395" s="1">
        <v>150</v>
      </c>
      <c r="D395" t="s">
        <v>296</v>
      </c>
      <c r="E395" t="str">
        <f>VLOOKUP(C395,Lookup!$A$1:$H$700,5,FALSE)</f>
        <v>Ealing Southall and Middlesex AC</v>
      </c>
      <c r="F395" s="3" t="str">
        <f>VLOOKUP(C395,Lookup!$A$1:$H$700,8,FALSE)</f>
        <v>V45</v>
      </c>
      <c r="G395" s="3" t="str">
        <f>VLOOKUP(C395,Lookup!$A$1:$H$700,4,FALSE)</f>
        <v>M</v>
      </c>
      <c r="I395" s="2" t="s">
        <v>479</v>
      </c>
    </row>
    <row r="396" spans="1:9" x14ac:dyDescent="0.25">
      <c r="B396" s="1">
        <v>4</v>
      </c>
      <c r="C396" s="1">
        <v>216</v>
      </c>
      <c r="D396" t="s">
        <v>311</v>
      </c>
      <c r="E396" t="str">
        <f>VLOOKUP(C396,Lookup!$A$1:$H$700,5,FALSE)</f>
        <v>Stevenage and North Herts AC</v>
      </c>
      <c r="F396" s="3" t="str">
        <f>VLOOKUP(C396,Lookup!$A$1:$H$700,8,FALSE)</f>
        <v>U17</v>
      </c>
      <c r="G396" s="3" t="str">
        <f>VLOOKUP(C396,Lookup!$A$1:$H$700,4,FALSE)</f>
        <v>M</v>
      </c>
      <c r="I396" s="2" t="s">
        <v>480</v>
      </c>
    </row>
    <row r="397" spans="1:9" x14ac:dyDescent="0.25">
      <c r="B397" s="1">
        <v>5</v>
      </c>
      <c r="C397" s="1">
        <v>188</v>
      </c>
      <c r="D397" t="s">
        <v>339</v>
      </c>
      <c r="E397" t="str">
        <f>VLOOKUP(C397,Lookup!$A$1:$H$700,5,FALSE)</f>
        <v>Croydon Harriers</v>
      </c>
      <c r="F397" s="3" t="str">
        <f>VLOOKUP(C397,Lookup!$A$1:$H$700,8,FALSE)</f>
        <v>Sen</v>
      </c>
      <c r="G397" s="3" t="str">
        <f>VLOOKUP(C397,Lookup!$A$1:$H$700,4,FALSE)</f>
        <v>M</v>
      </c>
      <c r="I397" s="2" t="s">
        <v>481</v>
      </c>
    </row>
    <row r="398" spans="1:9" x14ac:dyDescent="0.25">
      <c r="B398" s="1">
        <v>6</v>
      </c>
      <c r="C398" s="1">
        <v>130</v>
      </c>
      <c r="D398" t="s">
        <v>330</v>
      </c>
      <c r="E398" t="str">
        <f>VLOOKUP(C398,Lookup!$A$1:$H$700,5,FALSE)</f>
        <v>BFTTA</v>
      </c>
      <c r="F398" s="3" t="str">
        <f>VLOOKUP(C398,Lookup!$A$1:$H$700,8,FALSE)</f>
        <v>U20</v>
      </c>
      <c r="G398" s="3" t="str">
        <f>VLOOKUP(C398,Lookup!$A$1:$H$700,4,FALSE)</f>
        <v>M</v>
      </c>
      <c r="I398" s="2" t="s">
        <v>482</v>
      </c>
    </row>
    <row r="399" spans="1:9" x14ac:dyDescent="0.25">
      <c r="B399" s="1">
        <v>7</v>
      </c>
      <c r="C399" s="1">
        <v>152</v>
      </c>
      <c r="D399" t="s">
        <v>337</v>
      </c>
      <c r="E399" t="str">
        <f>VLOOKUP(C399,Lookup!$A$1:$H$700,5,FALSE)</f>
        <v>Croydon Harriers</v>
      </c>
      <c r="F399" s="3" t="str">
        <f>VLOOKUP(C399,Lookup!$A$1:$H$700,8,FALSE)</f>
        <v>Sen</v>
      </c>
      <c r="G399" s="3" t="str">
        <f>VLOOKUP(C399,Lookup!$A$1:$H$700,4,FALSE)</f>
        <v>M</v>
      </c>
      <c r="I399" s="2" t="s">
        <v>483</v>
      </c>
    </row>
    <row r="400" spans="1:9" x14ac:dyDescent="0.25">
      <c r="B400" s="1">
        <v>8</v>
      </c>
      <c r="C400" s="1">
        <v>132</v>
      </c>
      <c r="D400" t="s">
        <v>484</v>
      </c>
      <c r="E400" t="str">
        <f>VLOOKUP(C400,Lookup!$A$1:$H$700,5,FALSE)</f>
        <v>Unattached</v>
      </c>
      <c r="F400" s="3" t="str">
        <f>VLOOKUP(C400,Lookup!$A$1:$H$700,8,FALSE)</f>
        <v>U17</v>
      </c>
      <c r="G400" s="3" t="str">
        <f>VLOOKUP(C400,Lookup!$A$1:$H$700,4,FALSE)</f>
        <v>F</v>
      </c>
      <c r="I400" s="2" t="s">
        <v>485</v>
      </c>
    </row>
    <row r="402" spans="1:9" x14ac:dyDescent="0.25">
      <c r="A402" t="s">
        <v>436</v>
      </c>
    </row>
    <row r="403" spans="1:9" x14ac:dyDescent="0.25">
      <c r="A403" t="s">
        <v>486</v>
      </c>
    </row>
    <row r="404" spans="1:9" x14ac:dyDescent="0.25">
      <c r="B404" s="1">
        <v>1</v>
      </c>
      <c r="C404" s="1">
        <v>237</v>
      </c>
      <c r="D404" t="s">
        <v>312</v>
      </c>
      <c r="E404" t="str">
        <f>VLOOKUP(C404,Lookup!$A$1:$H$700,5,FALSE)</f>
        <v>BFTTA</v>
      </c>
      <c r="F404" s="3" t="str">
        <f>VLOOKUP(C404,Lookup!$A$1:$H$700,8,FALSE)</f>
        <v>U17</v>
      </c>
      <c r="G404" s="3" t="str">
        <f>VLOOKUP(C404,Lookup!$A$1:$H$700,4,FALSE)</f>
        <v>M</v>
      </c>
      <c r="I404" s="2" t="s">
        <v>487</v>
      </c>
    </row>
    <row r="405" spans="1:9" x14ac:dyDescent="0.25">
      <c r="B405" s="1">
        <v>2</v>
      </c>
      <c r="C405" s="1">
        <v>205</v>
      </c>
      <c r="D405" t="s">
        <v>336</v>
      </c>
      <c r="E405" t="str">
        <f>VLOOKUP(C405,Lookup!$A$1:$H$700,5,FALSE)</f>
        <v>Southend On Sea AC</v>
      </c>
      <c r="F405" s="3" t="str">
        <f>VLOOKUP(C405,Lookup!$A$1:$H$700,8,FALSE)</f>
        <v>Sen</v>
      </c>
      <c r="G405" s="3" t="str">
        <f>VLOOKUP(C405,Lookup!$A$1:$H$700,4,FALSE)</f>
        <v>M</v>
      </c>
      <c r="I405" s="2" t="s">
        <v>481</v>
      </c>
    </row>
    <row r="406" spans="1:9" x14ac:dyDescent="0.25">
      <c r="B406" s="1">
        <v>3</v>
      </c>
      <c r="C406" s="1">
        <v>185</v>
      </c>
      <c r="D406" t="s">
        <v>334</v>
      </c>
      <c r="E406" t="str">
        <f>VLOOKUP(C406,Lookup!$A$1:$H$700,5,FALSE)</f>
        <v>Croydon Harriers</v>
      </c>
      <c r="F406" s="3" t="str">
        <f>VLOOKUP(C406,Lookup!$A$1:$H$700,8,FALSE)</f>
        <v>Sen</v>
      </c>
      <c r="G406" s="3" t="str">
        <f>VLOOKUP(C406,Lookup!$A$1:$H$700,4,FALSE)</f>
        <v>M</v>
      </c>
      <c r="I406" s="2" t="s">
        <v>488</v>
      </c>
    </row>
    <row r="407" spans="1:9" x14ac:dyDescent="0.25">
      <c r="B407" s="1">
        <v>4</v>
      </c>
      <c r="C407" s="1">
        <v>164</v>
      </c>
      <c r="D407" t="s">
        <v>178</v>
      </c>
      <c r="E407" t="str">
        <f>VLOOKUP(C407,Lookup!$A$1:$H$700,5,FALSE)</f>
        <v>Shaftesbury Barnet Harriers</v>
      </c>
      <c r="F407" s="3" t="str">
        <f>VLOOKUP(C407,Lookup!$A$1:$H$700,8,FALSE)</f>
        <v>Sen</v>
      </c>
      <c r="G407" s="3" t="str">
        <f>VLOOKUP(C407,Lookup!$A$1:$H$700,4,FALSE)</f>
        <v>F</v>
      </c>
      <c r="I407" s="2" t="s">
        <v>489</v>
      </c>
    </row>
    <row r="408" spans="1:9" x14ac:dyDescent="0.25">
      <c r="B408" s="1">
        <v>5</v>
      </c>
      <c r="C408" s="1">
        <v>198</v>
      </c>
      <c r="D408" t="s">
        <v>180</v>
      </c>
      <c r="E408" t="str">
        <f>VLOOKUP(C408,Lookup!$A$1:$H$700,5,FALSE)</f>
        <v>Blackheath and Bromley Harriers AC</v>
      </c>
      <c r="F408" s="3" t="str">
        <f>VLOOKUP(C408,Lookup!$A$1:$H$700,8,FALSE)</f>
        <v>Sen</v>
      </c>
      <c r="G408" s="3" t="str">
        <f>VLOOKUP(C408,Lookup!$A$1:$H$700,4,FALSE)</f>
        <v>F</v>
      </c>
      <c r="I408" s="2" t="s">
        <v>490</v>
      </c>
    </row>
    <row r="409" spans="1:9" x14ac:dyDescent="0.25">
      <c r="B409" s="1">
        <v>6</v>
      </c>
      <c r="C409" s="1">
        <v>217</v>
      </c>
      <c r="D409" t="s">
        <v>182</v>
      </c>
      <c r="E409" t="str">
        <f>VLOOKUP(C409,Lookup!$A$1:$H$700,5,FALSE)</f>
        <v>Blackheath and Bromley Harriers AC</v>
      </c>
      <c r="F409" s="3" t="str">
        <f>VLOOKUP(C409,Lookup!$A$1:$H$700,8,FALSE)</f>
        <v>Sen</v>
      </c>
      <c r="G409" s="3" t="str">
        <f>VLOOKUP(C409,Lookup!$A$1:$H$700,4,FALSE)</f>
        <v>F</v>
      </c>
      <c r="I409" s="2" t="s">
        <v>491</v>
      </c>
    </row>
    <row r="411" spans="1:9" x14ac:dyDescent="0.25">
      <c r="A411" t="s">
        <v>436</v>
      </c>
    </row>
    <row r="412" spans="1:9" x14ac:dyDescent="0.25">
      <c r="A412" t="s">
        <v>492</v>
      </c>
    </row>
    <row r="413" spans="1:9" x14ac:dyDescent="0.25">
      <c r="B413" s="1">
        <v>1</v>
      </c>
      <c r="C413" s="1">
        <v>178</v>
      </c>
      <c r="D413" t="s">
        <v>341</v>
      </c>
      <c r="E413" t="str">
        <f>VLOOKUP(C413,Lookup!$A$1:$H$700,5,FALSE)</f>
        <v>Newham and Essex Beagles AC</v>
      </c>
      <c r="F413" s="3" t="str">
        <f>VLOOKUP(C413,Lookup!$A$1:$H$700,8,FALSE)</f>
        <v>U13</v>
      </c>
      <c r="G413" s="3" t="str">
        <f>VLOOKUP(C413,Lookup!$A$1:$H$700,4,FALSE)</f>
        <v>M</v>
      </c>
      <c r="I413" s="2" t="s">
        <v>493</v>
      </c>
    </row>
    <row r="414" spans="1:9" x14ac:dyDescent="0.25">
      <c r="B414" s="1">
        <v>2</v>
      </c>
      <c r="C414" s="1">
        <v>142</v>
      </c>
      <c r="D414" t="s">
        <v>195</v>
      </c>
      <c r="E414" t="str">
        <f>VLOOKUP(C414,Lookup!$A$1:$H$700,5,FALSE)</f>
        <v>Charnwood A C</v>
      </c>
      <c r="F414" s="3" t="str">
        <f>VLOOKUP(C414,Lookup!$A$1:$H$700,8,FALSE)</f>
        <v>Sen</v>
      </c>
      <c r="G414" s="3" t="str">
        <f>VLOOKUP(C414,Lookup!$A$1:$H$700,4,FALSE)</f>
        <v>F</v>
      </c>
      <c r="I414" s="2" t="s">
        <v>494</v>
      </c>
    </row>
    <row r="415" spans="1:9" x14ac:dyDescent="0.25">
      <c r="B415" s="1">
        <v>3</v>
      </c>
      <c r="C415" s="1">
        <v>239</v>
      </c>
      <c r="D415" t="s">
        <v>495</v>
      </c>
      <c r="E415" t="str">
        <f>VLOOKUP(C415,Lookup!$A$1:$H$700,5,FALSE)</f>
        <v>Enfield and Haringey A C</v>
      </c>
      <c r="F415" s="3" t="str">
        <f>VLOOKUP(C415,Lookup!$A$1:$H$700,8,FALSE)</f>
        <v>U17</v>
      </c>
      <c r="G415" s="3" t="str">
        <f>VLOOKUP(C415,Lookup!$A$1:$H$700,4,FALSE)</f>
        <v>F</v>
      </c>
      <c r="I415" s="2" t="s">
        <v>419</v>
      </c>
    </row>
    <row r="416" spans="1:9" x14ac:dyDescent="0.25">
      <c r="B416" s="1">
        <v>4</v>
      </c>
      <c r="C416" s="1">
        <v>195</v>
      </c>
      <c r="D416" t="s">
        <v>206</v>
      </c>
      <c r="E416" t="str">
        <f>VLOOKUP(C416,Lookup!$A$1:$H$700,5,FALSE)</f>
        <v>Be Fit Today Track Academy</v>
      </c>
      <c r="F416" s="3" t="str">
        <f>VLOOKUP(C416,Lookup!$A$1:$H$700,8,FALSE)</f>
        <v>U15</v>
      </c>
      <c r="G416" s="3" t="str">
        <f>VLOOKUP(C416,Lookup!$A$1:$H$700,4,FALSE)</f>
        <v>F</v>
      </c>
      <c r="I416" s="2" t="s">
        <v>421</v>
      </c>
    </row>
    <row r="417" spans="1:9" x14ac:dyDescent="0.25">
      <c r="B417" s="1">
        <v>5</v>
      </c>
      <c r="C417" s="1">
        <v>245</v>
      </c>
      <c r="D417" t="s">
        <v>496</v>
      </c>
      <c r="E417" t="str">
        <f>VLOOKUP(C417,Lookup!$A$1:$H$700,5,FALSE)</f>
        <v>Chelmsford AC</v>
      </c>
      <c r="F417" s="3" t="str">
        <f>VLOOKUP(C417,Lookup!$A$1:$H$700,8,FALSE)</f>
        <v>Sen</v>
      </c>
      <c r="G417" s="3" t="str">
        <f>VLOOKUP(C417,Lookup!$A$1:$H$700,4,FALSE)</f>
        <v>F</v>
      </c>
      <c r="I417" s="2" t="s">
        <v>497</v>
      </c>
    </row>
    <row r="418" spans="1:9" x14ac:dyDescent="0.25">
      <c r="B418" s="1">
        <v>6</v>
      </c>
      <c r="C418" s="1">
        <v>174</v>
      </c>
      <c r="D418" t="s">
        <v>498</v>
      </c>
      <c r="E418" t="str">
        <f>VLOOKUP(C418,Lookup!$A$1:$H$700,5,FALSE)</f>
        <v>Shaftesbury Barnet Harriers</v>
      </c>
      <c r="F418" s="3" t="str">
        <f>VLOOKUP(C418,Lookup!$A$1:$H$700,8,FALSE)</f>
        <v>U17</v>
      </c>
      <c r="G418" s="3" t="str">
        <f>VLOOKUP(C418,Lookup!$A$1:$H$700,4,FALSE)</f>
        <v>F</v>
      </c>
      <c r="I418" s="2" t="s">
        <v>499</v>
      </c>
    </row>
    <row r="419" spans="1:9" x14ac:dyDescent="0.25">
      <c r="B419" s="1">
        <v>7</v>
      </c>
      <c r="C419" s="1">
        <v>171</v>
      </c>
      <c r="D419" t="s">
        <v>200</v>
      </c>
      <c r="E419" t="str">
        <f>VLOOKUP(C419,Lookup!$A$1:$H$700,5,FALSE)</f>
        <v>Thames Valley Harriers</v>
      </c>
      <c r="F419" s="3" t="str">
        <f>VLOOKUP(C419,Lookup!$A$1:$H$700,8,FALSE)</f>
        <v>Sen</v>
      </c>
      <c r="G419" s="3" t="str">
        <f>VLOOKUP(C419,Lookup!$A$1:$H$700,4,FALSE)</f>
        <v>F</v>
      </c>
      <c r="I419" s="2" t="s">
        <v>500</v>
      </c>
    </row>
    <row r="420" spans="1:9" x14ac:dyDescent="0.25">
      <c r="B420" s="1">
        <v>8</v>
      </c>
      <c r="C420" s="1">
        <v>167</v>
      </c>
      <c r="D420" t="s">
        <v>202</v>
      </c>
      <c r="E420" t="str">
        <f>VLOOKUP(C420,Lookup!$A$1:$H$700,5,FALSE)</f>
        <v>Marshall Milton Keynes AC</v>
      </c>
      <c r="F420" s="3" t="str">
        <f>VLOOKUP(C420,Lookup!$A$1:$H$700,8,FALSE)</f>
        <v>U20</v>
      </c>
      <c r="G420" s="3" t="str">
        <f>VLOOKUP(C420,Lookup!$A$1:$H$700,4,FALSE)</f>
        <v>F</v>
      </c>
      <c r="I420" s="2" t="s">
        <v>501</v>
      </c>
    </row>
    <row r="422" spans="1:9" x14ac:dyDescent="0.25">
      <c r="A422" t="s">
        <v>436</v>
      </c>
    </row>
    <row r="423" spans="1:9" x14ac:dyDescent="0.25">
      <c r="A423" t="s">
        <v>502</v>
      </c>
    </row>
    <row r="424" spans="1:9" x14ac:dyDescent="0.25">
      <c r="B424" s="1">
        <v>1</v>
      </c>
      <c r="C424" s="1">
        <v>234</v>
      </c>
      <c r="D424" t="s">
        <v>345</v>
      </c>
      <c r="E424" t="str">
        <f>VLOOKUP(C424,Lookup!$A$1:$H$700,5,FALSE)</f>
        <v>Thames Valley Harriers</v>
      </c>
      <c r="F424" s="3" t="str">
        <f>VLOOKUP(C424,Lookup!$A$1:$H$700,8,FALSE)</f>
        <v>U13</v>
      </c>
      <c r="G424" s="3" t="str">
        <f>VLOOKUP(C424,Lookup!$A$1:$H$700,4,FALSE)</f>
        <v>M</v>
      </c>
      <c r="I424" s="2" t="s">
        <v>503</v>
      </c>
    </row>
    <row r="425" spans="1:9" x14ac:dyDescent="0.25">
      <c r="B425" s="1">
        <v>2</v>
      </c>
      <c r="C425" s="1">
        <v>203</v>
      </c>
      <c r="D425" t="s">
        <v>504</v>
      </c>
      <c r="E425" t="str">
        <f>VLOOKUP(C425,Lookup!$A$1:$H$700,5,FALSE)</f>
        <v>Victoria Park Harriers and Tower Hamlets AC</v>
      </c>
      <c r="F425" s="3" t="str">
        <f>VLOOKUP(C425,Lookup!$A$1:$H$700,8,FALSE)</f>
        <v>U15</v>
      </c>
      <c r="G425" s="3" t="str">
        <f>VLOOKUP(C425,Lookup!$A$1:$H$700,4,FALSE)</f>
        <v>F</v>
      </c>
      <c r="I425" s="2" t="s">
        <v>505</v>
      </c>
    </row>
    <row r="426" spans="1:9" x14ac:dyDescent="0.25">
      <c r="B426" s="1">
        <v>3</v>
      </c>
      <c r="C426" s="1">
        <v>250</v>
      </c>
      <c r="D426" t="s">
        <v>506</v>
      </c>
      <c r="E426" t="str">
        <f>VLOOKUP(C426,Lookup!$A$1:$H$700,5,FALSE)</f>
        <v>Havering AC</v>
      </c>
      <c r="F426" s="3" t="str">
        <f>VLOOKUP(C426,Lookup!$A$1:$H$700,8,FALSE)</f>
        <v>U15</v>
      </c>
      <c r="G426" s="3" t="str">
        <f>VLOOKUP(C426,Lookup!$A$1:$H$700,4,FALSE)</f>
        <v>F</v>
      </c>
      <c r="I426" s="2" t="s">
        <v>507</v>
      </c>
    </row>
    <row r="427" spans="1:9" x14ac:dyDescent="0.25">
      <c r="B427" s="1">
        <v>4</v>
      </c>
      <c r="C427" s="1">
        <v>184</v>
      </c>
      <c r="D427" t="s">
        <v>214</v>
      </c>
      <c r="E427" t="str">
        <f>VLOOKUP(C427,Lookup!$A$1:$H$700,5,FALSE)</f>
        <v>Herne Hill Harriers</v>
      </c>
      <c r="F427" s="3" t="str">
        <f>VLOOKUP(C427,Lookup!$A$1:$H$700,8,FALSE)</f>
        <v>Sen</v>
      </c>
      <c r="G427" s="3" t="str">
        <f>VLOOKUP(C427,Lookup!$A$1:$H$700,4,FALSE)</f>
        <v>F</v>
      </c>
      <c r="I427" s="2" t="s">
        <v>508</v>
      </c>
    </row>
    <row r="428" spans="1:9" x14ac:dyDescent="0.25">
      <c r="B428" s="1">
        <v>5</v>
      </c>
      <c r="C428" s="1">
        <v>227</v>
      </c>
      <c r="D428" t="s">
        <v>509</v>
      </c>
      <c r="E428" t="str">
        <f>VLOOKUP(C428,Lookup!$A$1:$H$700,5,FALSE)</f>
        <v>Enfield and Haringey A C</v>
      </c>
      <c r="F428" s="3" t="str">
        <f>VLOOKUP(C428,Lookup!$A$1:$H$700,8,FALSE)</f>
        <v>U17</v>
      </c>
      <c r="G428" s="3" t="str">
        <f>VLOOKUP(C428,Lookup!$A$1:$H$700,4,FALSE)</f>
        <v>F</v>
      </c>
      <c r="I428" s="2" t="s">
        <v>510</v>
      </c>
    </row>
    <row r="429" spans="1:9" x14ac:dyDescent="0.25">
      <c r="B429" s="1">
        <v>6</v>
      </c>
      <c r="C429" s="1">
        <v>241</v>
      </c>
      <c r="D429" t="s">
        <v>511</v>
      </c>
      <c r="E429" t="str">
        <f>VLOOKUP(C429,Lookup!$A$1:$H$700,5,FALSE)</f>
        <v>Victoria Park Harriers and Tower Hamlets AC</v>
      </c>
      <c r="F429" s="3" t="str">
        <f>VLOOKUP(C429,Lookup!$A$1:$H$700,8,FALSE)</f>
        <v>U17</v>
      </c>
      <c r="G429" s="3" t="str">
        <f>VLOOKUP(C429,Lookup!$A$1:$H$700,4,FALSE)</f>
        <v>F</v>
      </c>
      <c r="I429" s="2" t="s">
        <v>512</v>
      </c>
    </row>
    <row r="430" spans="1:9" x14ac:dyDescent="0.25">
      <c r="B430" s="1">
        <v>7</v>
      </c>
      <c r="C430" s="1">
        <v>176</v>
      </c>
      <c r="D430" t="s">
        <v>218</v>
      </c>
      <c r="E430" t="str">
        <f>VLOOKUP(C430,Lookup!$A$1:$H$700,5,FALSE)</f>
        <v>Southend On Sea AC</v>
      </c>
      <c r="F430" s="3" t="str">
        <f>VLOOKUP(C430,Lookup!$A$1:$H$700,8,FALSE)</f>
        <v>Sen</v>
      </c>
      <c r="G430" s="3" t="str">
        <f>VLOOKUP(C430,Lookup!$A$1:$H$700,4,FALSE)</f>
        <v>F</v>
      </c>
      <c r="I430" s="2" t="s">
        <v>513</v>
      </c>
    </row>
    <row r="431" spans="1:9" x14ac:dyDescent="0.25">
      <c r="B431" s="1">
        <v>8</v>
      </c>
      <c r="C431" s="1">
        <v>199</v>
      </c>
      <c r="D431" t="s">
        <v>228</v>
      </c>
      <c r="E431" t="str">
        <f>VLOOKUP(C431,Lookup!$A$1:$H$700,5,FALSE)</f>
        <v>South East London Harriers</v>
      </c>
      <c r="F431" s="3" t="str">
        <f>VLOOKUP(C431,Lookup!$A$1:$H$700,8,FALSE)</f>
        <v>U13</v>
      </c>
      <c r="G431" s="3" t="str">
        <f>VLOOKUP(C431,Lookup!$A$1:$H$700,4,FALSE)</f>
        <v>F</v>
      </c>
      <c r="I431" s="2" t="s">
        <v>514</v>
      </c>
    </row>
    <row r="433" spans="1:9" x14ac:dyDescent="0.25">
      <c r="A433" t="s">
        <v>515</v>
      </c>
    </row>
    <row r="434" spans="1:9" x14ac:dyDescent="0.25">
      <c r="A434" t="s">
        <v>348</v>
      </c>
    </row>
    <row r="435" spans="1:9" x14ac:dyDescent="0.25">
      <c r="B435" s="1">
        <v>1</v>
      </c>
      <c r="C435" s="1">
        <v>21</v>
      </c>
      <c r="D435" t="s">
        <v>2</v>
      </c>
      <c r="E435" t="str">
        <f>VLOOKUP(C435,Lookup!$A$1:$H$700,5,FALSE)</f>
        <v>Coventry Godiva Harriers</v>
      </c>
      <c r="F435" s="3" t="str">
        <f>VLOOKUP(C435,Lookup!$A$1:$H$700,8,FALSE)</f>
        <v>U20</v>
      </c>
      <c r="G435" s="3" t="str">
        <f>VLOOKUP(C435,Lookup!$A$1:$H$700,4,FALSE)</f>
        <v>F</v>
      </c>
      <c r="H435" s="3">
        <f>VLOOKUP(C435,Lookup!$A$1:$I$700,9,FALSE)</f>
        <v>34</v>
      </c>
      <c r="I435" s="2" t="s">
        <v>516</v>
      </c>
    </row>
    <row r="436" spans="1:9" x14ac:dyDescent="0.25">
      <c r="B436" s="1">
        <v>2</v>
      </c>
      <c r="C436" s="1">
        <v>8</v>
      </c>
      <c r="D436" t="s">
        <v>5</v>
      </c>
      <c r="E436" t="str">
        <f>VLOOKUP(C436,Lookup!$A$1:$H$700,5,FALSE)</f>
        <v>Weir Archer Academy</v>
      </c>
      <c r="F436" s="3" t="str">
        <f>VLOOKUP(C436,Lookup!$A$1:$H$700,8,FALSE)</f>
        <v>U20</v>
      </c>
      <c r="G436" s="3" t="str">
        <f>VLOOKUP(C436,Lookup!$A$1:$H$700,4,FALSE)</f>
        <v>F</v>
      </c>
      <c r="H436" s="3">
        <f>VLOOKUP(C436,Lookup!$A$1:$I$700,9,FALSE)</f>
        <v>54</v>
      </c>
      <c r="I436" s="2" t="s">
        <v>517</v>
      </c>
    </row>
    <row r="437" spans="1:9" x14ac:dyDescent="0.25">
      <c r="B437" s="1">
        <v>3</v>
      </c>
      <c r="C437" s="1">
        <v>34</v>
      </c>
      <c r="D437" t="s">
        <v>7</v>
      </c>
      <c r="E437" t="str">
        <f>VLOOKUP(C437,Lookup!$A$1:$H$700,5,FALSE)</f>
        <v>Coventry Godiva Harriers</v>
      </c>
      <c r="F437" s="3" t="str">
        <f>VLOOKUP(C437,Lookup!$A$1:$H$700,8,FALSE)</f>
        <v>Sen</v>
      </c>
      <c r="G437" s="3" t="str">
        <f>VLOOKUP(C437,Lookup!$A$1:$H$700,4,FALSE)</f>
        <v>F</v>
      </c>
      <c r="H437" s="3">
        <f>VLOOKUP(C437,Lookup!$A$1:$I$700,9,FALSE)</f>
        <v>34</v>
      </c>
      <c r="I437" s="2" t="s">
        <v>518</v>
      </c>
    </row>
    <row r="438" spans="1:9" x14ac:dyDescent="0.25">
      <c r="B438" s="1">
        <v>4</v>
      </c>
      <c r="C438" s="1">
        <v>49</v>
      </c>
      <c r="D438" t="s">
        <v>9</v>
      </c>
      <c r="E438" t="str">
        <f>VLOOKUP(C438,Lookup!$A$1:$H$700,5,FALSE)</f>
        <v>Cambridge and Coleridge AC</v>
      </c>
      <c r="F438" s="3" t="str">
        <f>VLOOKUP(C438,Lookup!$A$1:$H$700,8,FALSE)</f>
        <v>Sen</v>
      </c>
      <c r="G438" s="3" t="str">
        <f>VLOOKUP(C438,Lookup!$A$1:$H$700,4,FALSE)</f>
        <v>F</v>
      </c>
      <c r="H438" s="3">
        <f>VLOOKUP(C438,Lookup!$A$1:$I$700,9,FALSE)</f>
        <v>54</v>
      </c>
      <c r="I438" s="2" t="s">
        <v>519</v>
      </c>
    </row>
    <row r="439" spans="1:9" x14ac:dyDescent="0.25">
      <c r="B439" s="1">
        <v>5</v>
      </c>
      <c r="C439" s="1">
        <v>48</v>
      </c>
      <c r="D439" t="s">
        <v>11</v>
      </c>
      <c r="E439" t="str">
        <f>VLOOKUP(C439,Lookup!$A$1:$H$700,5,FALSE)</f>
        <v>City Of Norwich AC / Invictus</v>
      </c>
      <c r="F439" s="3" t="str">
        <f>VLOOKUP(C439,Lookup!$A$1:$H$700,8,FALSE)</f>
        <v>Sen</v>
      </c>
      <c r="G439" s="3" t="str">
        <f>VLOOKUP(C439,Lookup!$A$1:$H$700,4,FALSE)</f>
        <v>F</v>
      </c>
      <c r="H439" s="3">
        <f>VLOOKUP(C439,Lookup!$A$1:$I$700,9,FALSE)</f>
        <v>54</v>
      </c>
      <c r="I439" s="2" t="s">
        <v>520</v>
      </c>
    </row>
    <row r="440" spans="1:9" x14ac:dyDescent="0.25">
      <c r="B440" s="1">
        <v>6</v>
      </c>
      <c r="C440" s="1">
        <v>45</v>
      </c>
      <c r="D440" t="s">
        <v>16</v>
      </c>
      <c r="E440" t="str">
        <f>VLOOKUP(C440,Lookup!$A$1:$H$700,5,FALSE)</f>
        <v>Harlow AC</v>
      </c>
      <c r="F440" s="3" t="str">
        <f>VLOOKUP(C440,Lookup!$A$1:$H$700,8,FALSE)</f>
        <v>U20</v>
      </c>
      <c r="G440" s="3" t="str">
        <f>VLOOKUP(C440,Lookup!$A$1:$H$700,4,FALSE)</f>
        <v>F</v>
      </c>
      <c r="H440" s="3">
        <f>VLOOKUP(C440,Lookup!$A$1:$I$700,9,FALSE)</f>
        <v>33</v>
      </c>
      <c r="I440" s="2" t="s">
        <v>521</v>
      </c>
    </row>
    <row r="441" spans="1:9" x14ac:dyDescent="0.25">
      <c r="B441" s="1">
        <v>7</v>
      </c>
      <c r="C441" s="1">
        <v>10</v>
      </c>
      <c r="D441" t="s">
        <v>22</v>
      </c>
      <c r="E441" t="str">
        <f>VLOOKUP(C441,Lookup!$A$1:$H$700,5,FALSE)</f>
        <v>Harlow AC</v>
      </c>
      <c r="F441" s="3" t="str">
        <f>VLOOKUP(C441,Lookup!$A$1:$H$700,8,FALSE)</f>
        <v>Sen</v>
      </c>
      <c r="G441" s="3" t="str">
        <f>VLOOKUP(C441,Lookup!$A$1:$H$700,4,FALSE)</f>
        <v>F</v>
      </c>
      <c r="H441" s="3">
        <f>VLOOKUP(C441,Lookup!$A$1:$I$700,9,FALSE)</f>
        <v>33</v>
      </c>
      <c r="I441" s="2" t="s">
        <v>522</v>
      </c>
    </row>
    <row r="442" spans="1:9" x14ac:dyDescent="0.25">
      <c r="C442" s="1">
        <v>42</v>
      </c>
      <c r="D442" t="s">
        <v>357</v>
      </c>
      <c r="E442" t="str">
        <f>VLOOKUP(C442,Lookup!$A$1:$H$700,5,FALSE)</f>
        <v>Victoria Park Harriers and Tower Hamlets AC</v>
      </c>
      <c r="F442" s="3" t="str">
        <f>VLOOKUP(C442,Lookup!$A$1:$H$700,8,FALSE)</f>
        <v>V50</v>
      </c>
      <c r="G442" s="3" t="str">
        <f>VLOOKUP(C442,Lookup!$A$1:$H$700,4,FALSE)</f>
        <v>F</v>
      </c>
      <c r="H442" s="3">
        <f>VLOOKUP(C442,Lookup!$A$1:$I$700,9,FALSE)</f>
        <v>34</v>
      </c>
      <c r="I442" s="2" t="s">
        <v>279</v>
      </c>
    </row>
    <row r="444" spans="1:9" x14ac:dyDescent="0.25">
      <c r="A444" t="s">
        <v>515</v>
      </c>
    </row>
    <row r="445" spans="1:9" x14ac:dyDescent="0.25">
      <c r="A445" t="s">
        <v>355</v>
      </c>
    </row>
    <row r="446" spans="1:9" x14ac:dyDescent="0.25">
      <c r="B446" s="1">
        <v>1</v>
      </c>
      <c r="C446" s="1">
        <v>36</v>
      </c>
      <c r="D446" t="s">
        <v>25</v>
      </c>
      <c r="E446" t="str">
        <f>VLOOKUP(C446,Lookup!$A$1:$H$700,5,FALSE)</f>
        <v>Harlow AC</v>
      </c>
      <c r="F446" s="3" t="str">
        <f>VLOOKUP(C446,Lookup!$A$1:$H$700,8,FALSE)</f>
        <v>V35</v>
      </c>
      <c r="G446" s="3" t="str">
        <f>VLOOKUP(C446,Lookup!$A$1:$H$700,4,FALSE)</f>
        <v>M</v>
      </c>
      <c r="H446" s="3">
        <f>VLOOKUP(C446,Lookup!$A$1:$I$700,9,FALSE)</f>
        <v>54</v>
      </c>
      <c r="I446" s="2" t="s">
        <v>523</v>
      </c>
    </row>
    <row r="447" spans="1:9" x14ac:dyDescent="0.25">
      <c r="B447" s="1">
        <v>2</v>
      </c>
      <c r="C447" s="1">
        <v>7</v>
      </c>
      <c r="D447" t="s">
        <v>364</v>
      </c>
      <c r="E447" t="str">
        <f>VLOOKUP(C447,Lookup!$A$1:$H$700,5,FALSE)</f>
        <v>Weir Archer Academy</v>
      </c>
      <c r="F447" s="3" t="str">
        <f>VLOOKUP(C447,Lookup!$A$1:$H$700,8,FALSE)</f>
        <v>Sen</v>
      </c>
      <c r="G447" s="3" t="str">
        <f>VLOOKUP(C447,Lookup!$A$1:$H$700,4,FALSE)</f>
        <v>M</v>
      </c>
      <c r="H447" s="3">
        <f>VLOOKUP(C447,Lookup!$A$1:$I$700,9,FALSE)</f>
        <v>54</v>
      </c>
      <c r="I447" s="2" t="s">
        <v>524</v>
      </c>
    </row>
    <row r="448" spans="1:9" x14ac:dyDescent="0.25">
      <c r="B448" s="1">
        <v>3</v>
      </c>
      <c r="C448" s="1">
        <v>19</v>
      </c>
      <c r="D448" t="s">
        <v>366</v>
      </c>
      <c r="E448" t="str">
        <f>VLOOKUP(C448,Lookup!$A$1:$H$700,5,FALSE)</f>
        <v>Weir Archer Academy</v>
      </c>
      <c r="F448" s="3" t="str">
        <f>VLOOKUP(C448,Lookup!$A$1:$H$700,8,FALSE)</f>
        <v>Sen</v>
      </c>
      <c r="G448" s="3" t="str">
        <f>VLOOKUP(C448,Lookup!$A$1:$H$700,4,FALSE)</f>
        <v>M</v>
      </c>
      <c r="H448" s="3">
        <f>VLOOKUP(C448,Lookup!$A$1:$I$700,9,FALSE)</f>
        <v>54</v>
      </c>
      <c r="I448" s="2" t="s">
        <v>525</v>
      </c>
    </row>
    <row r="449" spans="1:9" x14ac:dyDescent="0.25">
      <c r="B449" s="1">
        <v>4</v>
      </c>
      <c r="C449" s="1">
        <v>6</v>
      </c>
      <c r="D449" t="s">
        <v>29</v>
      </c>
      <c r="E449" t="str">
        <f>VLOOKUP(C449,Lookup!$A$1:$H$700,5,FALSE)</f>
        <v>Sutton and District AC</v>
      </c>
      <c r="F449" s="3" t="str">
        <f>VLOOKUP(C449,Lookup!$A$1:$H$700,8,FALSE)</f>
        <v>Sen</v>
      </c>
      <c r="G449" s="3" t="str">
        <f>VLOOKUP(C449,Lookup!$A$1:$H$700,4,FALSE)</f>
        <v>M</v>
      </c>
      <c r="H449" s="3">
        <f>VLOOKUP(C449,Lookup!$A$1:$I$700,9,FALSE)</f>
        <v>54</v>
      </c>
      <c r="I449" s="2" t="s">
        <v>526</v>
      </c>
    </row>
    <row r="450" spans="1:9" x14ac:dyDescent="0.25">
      <c r="B450" s="1">
        <v>5</v>
      </c>
      <c r="C450" s="1">
        <v>50</v>
      </c>
      <c r="D450" t="s">
        <v>46</v>
      </c>
      <c r="E450" t="str">
        <f>VLOOKUP(C450,Lookup!$A$1:$H$700,5,FALSE)</f>
        <v>Blackpool Wyre and Fylde AC</v>
      </c>
      <c r="F450" s="3" t="str">
        <f>VLOOKUP(C450,Lookup!$A$1:$H$700,8,FALSE)</f>
        <v>Sen</v>
      </c>
      <c r="G450" s="3" t="str">
        <f>VLOOKUP(C450,Lookup!$A$1:$H$700,4,FALSE)</f>
        <v>M</v>
      </c>
      <c r="H450" s="3">
        <f>VLOOKUP(C450,Lookup!$A$1:$I$700,9,FALSE)</f>
        <v>34</v>
      </c>
      <c r="I450" s="2" t="s">
        <v>527</v>
      </c>
    </row>
    <row r="451" spans="1:9" x14ac:dyDescent="0.25">
      <c r="B451" s="1">
        <v>6</v>
      </c>
      <c r="C451" s="1">
        <v>38</v>
      </c>
      <c r="D451" t="s">
        <v>31</v>
      </c>
      <c r="E451" t="str">
        <f>VLOOKUP(C451,Lookup!$A$1:$H$700,5,FALSE)</f>
        <v>Coventry Godiva Harriers</v>
      </c>
      <c r="F451" s="3" t="str">
        <f>VLOOKUP(C451,Lookup!$A$1:$H$700,8,FALSE)</f>
        <v>Sen</v>
      </c>
      <c r="G451" s="3" t="str">
        <f>VLOOKUP(C451,Lookup!$A$1:$H$700,4,FALSE)</f>
        <v>M</v>
      </c>
      <c r="H451" s="3">
        <f>VLOOKUP(C451,Lookup!$A$1:$I$700,9,FALSE)</f>
        <v>54</v>
      </c>
      <c r="I451" s="2" t="s">
        <v>528</v>
      </c>
    </row>
    <row r="452" spans="1:9" x14ac:dyDescent="0.25">
      <c r="B452" s="1">
        <v>7</v>
      </c>
      <c r="C452" s="1">
        <v>17</v>
      </c>
      <c r="D452" t="s">
        <v>37</v>
      </c>
      <c r="E452" t="str">
        <f>VLOOKUP(C452,Lookup!$A$1:$H$700,5,FALSE)</f>
        <v>Harlow AC</v>
      </c>
      <c r="F452" s="3" t="str">
        <f>VLOOKUP(C452,Lookup!$A$1:$H$700,8,FALSE)</f>
        <v>Sen</v>
      </c>
      <c r="G452" s="3" t="str">
        <f>VLOOKUP(C452,Lookup!$A$1:$H$700,4,FALSE)</f>
        <v>M</v>
      </c>
      <c r="H452" s="3">
        <f>VLOOKUP(C452,Lookup!$A$1:$I$700,9,FALSE)</f>
        <v>34</v>
      </c>
      <c r="I452" s="2" t="s">
        <v>529</v>
      </c>
    </row>
    <row r="453" spans="1:9" x14ac:dyDescent="0.25">
      <c r="B453" s="1">
        <v>8</v>
      </c>
      <c r="C453" s="1">
        <v>41</v>
      </c>
      <c r="D453" t="s">
        <v>371</v>
      </c>
      <c r="E453" t="str">
        <f>VLOOKUP(C453,Lookup!$A$1:$H$700,5,FALSE)</f>
        <v>Weir Archer Academy</v>
      </c>
      <c r="F453" s="3" t="str">
        <f>VLOOKUP(C453,Lookup!$A$1:$H$700,8,FALSE)</f>
        <v>Sen</v>
      </c>
      <c r="G453" s="3" t="str">
        <f>VLOOKUP(C453,Lookup!$A$1:$H$700,4,FALSE)</f>
        <v>M</v>
      </c>
      <c r="H453" s="3">
        <f>VLOOKUP(C453,Lookup!$A$1:$I$700,9,FALSE)</f>
        <v>54</v>
      </c>
      <c r="I453" s="2" t="s">
        <v>530</v>
      </c>
    </row>
    <row r="455" spans="1:9" x14ac:dyDescent="0.25">
      <c r="A455" t="s">
        <v>515</v>
      </c>
    </row>
    <row r="456" spans="1:9" x14ac:dyDescent="0.25">
      <c r="A456" t="s">
        <v>362</v>
      </c>
    </row>
    <row r="457" spans="1:9" x14ac:dyDescent="0.25">
      <c r="B457" s="1">
        <v>1</v>
      </c>
      <c r="C457" s="1">
        <v>20</v>
      </c>
      <c r="D457" t="s">
        <v>44</v>
      </c>
      <c r="E457" t="str">
        <f>VLOOKUP(C457,Lookup!$A$1:$H$700,5,FALSE)</f>
        <v>Coventry Godiva Harriers</v>
      </c>
      <c r="F457" s="3" t="str">
        <f>VLOOKUP(C457,Lookup!$A$1:$H$700,8,FALSE)</f>
        <v>Sen</v>
      </c>
      <c r="G457" s="3" t="str">
        <f>VLOOKUP(C457,Lookup!$A$1:$H$700,4,FALSE)</f>
        <v>M</v>
      </c>
      <c r="H457" s="3">
        <f>VLOOKUP(C457,Lookup!$A$1:$I$700,9,FALSE)</f>
        <v>53</v>
      </c>
      <c r="I457" s="2" t="s">
        <v>531</v>
      </c>
    </row>
    <row r="458" spans="1:9" x14ac:dyDescent="0.25">
      <c r="B458" s="1">
        <v>2</v>
      </c>
      <c r="C458" s="1">
        <v>22</v>
      </c>
      <c r="D458" t="s">
        <v>35</v>
      </c>
      <c r="E458" t="str">
        <f>VLOOKUP(C458,Lookup!$A$1:$H$700,5,FALSE)</f>
        <v>Red Star AC</v>
      </c>
      <c r="F458" s="3" t="str">
        <f>VLOOKUP(C458,Lookup!$A$1:$H$700,8,FALSE)</f>
        <v>U20</v>
      </c>
      <c r="G458" s="3" t="str">
        <f>VLOOKUP(C458,Lookup!$A$1:$H$700,4,FALSE)</f>
        <v>M</v>
      </c>
      <c r="H458" s="3">
        <f>VLOOKUP(C458,Lookup!$A$1:$I$700,9,FALSE)</f>
        <v>54</v>
      </c>
      <c r="I458" s="2" t="s">
        <v>532</v>
      </c>
    </row>
    <row r="459" spans="1:9" x14ac:dyDescent="0.25">
      <c r="B459" s="1">
        <v>3</v>
      </c>
      <c r="C459" s="1">
        <v>46</v>
      </c>
      <c r="D459" t="s">
        <v>48</v>
      </c>
      <c r="E459" t="str">
        <f>VLOOKUP(C459,Lookup!$A$1:$H$700,5,FALSE)</f>
        <v>Coventry Godiva Harriers</v>
      </c>
      <c r="F459" s="3" t="str">
        <f>VLOOKUP(C459,Lookup!$A$1:$H$700,8,FALSE)</f>
        <v>U17</v>
      </c>
      <c r="G459" s="3" t="str">
        <f>VLOOKUP(C459,Lookup!$A$1:$H$700,4,FALSE)</f>
        <v>M</v>
      </c>
      <c r="H459" s="3">
        <f>VLOOKUP(C459,Lookup!$A$1:$I$700,9,FALSE)</f>
        <v>34</v>
      </c>
      <c r="I459" s="2" t="s">
        <v>533</v>
      </c>
    </row>
    <row r="460" spans="1:9" x14ac:dyDescent="0.25">
      <c r="B460" s="1">
        <v>4</v>
      </c>
      <c r="C460" s="1">
        <v>30</v>
      </c>
      <c r="D460" t="s">
        <v>39</v>
      </c>
      <c r="E460" t="str">
        <f>VLOOKUP(C460,Lookup!$A$1:$H$700,5,FALSE)</f>
        <v>Poole AC</v>
      </c>
      <c r="F460" s="3" t="str">
        <f>VLOOKUP(C460,Lookup!$A$1:$H$700,8,FALSE)</f>
        <v>Sen</v>
      </c>
      <c r="G460" s="3" t="str">
        <f>VLOOKUP(C460,Lookup!$A$1:$H$700,4,FALSE)</f>
        <v>M</v>
      </c>
      <c r="H460" s="3">
        <f>VLOOKUP(C460,Lookup!$A$1:$I$700,9,FALSE)</f>
        <v>34</v>
      </c>
      <c r="I460" s="2" t="s">
        <v>534</v>
      </c>
    </row>
    <row r="462" spans="1:9" x14ac:dyDescent="0.25">
      <c r="A462" t="s">
        <v>515</v>
      </c>
    </row>
    <row r="463" spans="1:9" x14ac:dyDescent="0.25">
      <c r="A463" t="s">
        <v>373</v>
      </c>
    </row>
    <row r="464" spans="1:9" x14ac:dyDescent="0.25">
      <c r="B464" s="1">
        <v>1</v>
      </c>
      <c r="C464" s="1">
        <v>1</v>
      </c>
      <c r="D464" t="s">
        <v>64</v>
      </c>
      <c r="E464" t="str">
        <f>VLOOKUP(C464,Lookup!$A$1:$H$700,5,FALSE)</f>
        <v>Harlow AC</v>
      </c>
      <c r="F464" s="3" t="str">
        <f>VLOOKUP(C464,Lookup!$A$1:$H$700,8,FALSE)</f>
        <v>Sen</v>
      </c>
      <c r="G464" s="3" t="str">
        <f>VLOOKUP(C464,Lookup!$A$1:$H$700,4,FALSE)</f>
        <v>M</v>
      </c>
      <c r="H464" s="3">
        <f>VLOOKUP(C464,Lookup!$A$1:$I$700,9,FALSE)</f>
        <v>34</v>
      </c>
      <c r="I464" s="2" t="s">
        <v>535</v>
      </c>
    </row>
    <row r="465" spans="1:9" x14ac:dyDescent="0.25">
      <c r="B465" s="1">
        <v>2</v>
      </c>
      <c r="C465" s="1">
        <v>44</v>
      </c>
      <c r="D465" t="s">
        <v>72</v>
      </c>
      <c r="E465" t="str">
        <f>VLOOKUP(C465,Lookup!$A$1:$H$700,5,FALSE)</f>
        <v>Harlow AC</v>
      </c>
      <c r="F465" s="3" t="str">
        <f>VLOOKUP(C465,Lookup!$A$1:$H$700,8,FALSE)</f>
        <v>U15</v>
      </c>
      <c r="G465" s="3" t="str">
        <f>VLOOKUP(C465,Lookup!$A$1:$H$700,4,FALSE)</f>
        <v>M</v>
      </c>
      <c r="H465" s="3">
        <f>VLOOKUP(C465,Lookup!$A$1:$I$700,9,FALSE)</f>
        <v>34</v>
      </c>
      <c r="I465" s="2" t="s">
        <v>536</v>
      </c>
    </row>
    <row r="466" spans="1:9" x14ac:dyDescent="0.25">
      <c r="B466" s="1">
        <v>3</v>
      </c>
      <c r="C466" s="1">
        <v>14</v>
      </c>
      <c r="D466" t="s">
        <v>66</v>
      </c>
      <c r="E466" t="str">
        <f>VLOOKUP(C466,Lookup!$A$1:$H$700,5,FALSE)</f>
        <v>Sutton and District AC</v>
      </c>
      <c r="F466" s="3" t="str">
        <f>VLOOKUP(C466,Lookup!$A$1:$H$700,8,FALSE)</f>
        <v>Sen</v>
      </c>
      <c r="G466" s="3" t="str">
        <f>VLOOKUP(C466,Lookup!$A$1:$H$700,4,FALSE)</f>
        <v>M</v>
      </c>
      <c r="H466" s="3">
        <f>VLOOKUP(C466,Lookup!$A$1:$I$700,9,FALSE)</f>
        <v>33</v>
      </c>
      <c r="I466" s="2" t="s">
        <v>537</v>
      </c>
    </row>
    <row r="467" spans="1:9" x14ac:dyDescent="0.25">
      <c r="B467" s="1">
        <v>4</v>
      </c>
      <c r="C467" s="1">
        <v>11</v>
      </c>
      <c r="D467" t="s">
        <v>62</v>
      </c>
      <c r="E467" t="str">
        <f>VLOOKUP(C467,Lookup!$A$1:$H$700,5,FALSE)</f>
        <v>University of Warwick</v>
      </c>
      <c r="F467" s="3" t="str">
        <f>VLOOKUP(C467,Lookup!$A$1:$H$700,8,FALSE)</f>
        <v>Sen</v>
      </c>
      <c r="G467" s="3" t="str">
        <f>VLOOKUP(C467,Lookup!$A$1:$H$700,4,FALSE)</f>
        <v>M</v>
      </c>
      <c r="H467" s="3">
        <f>VLOOKUP(C467,Lookup!$A$1:$I$700,9,FALSE)</f>
        <v>34</v>
      </c>
      <c r="I467" s="2" t="s">
        <v>538</v>
      </c>
    </row>
    <row r="468" spans="1:9" x14ac:dyDescent="0.25">
      <c r="B468" s="1">
        <v>5</v>
      </c>
      <c r="C468" s="1">
        <v>29</v>
      </c>
      <c r="D468" t="s">
        <v>76</v>
      </c>
      <c r="E468" t="str">
        <f>VLOOKUP(C468,Lookup!$A$1:$H$700,5,FALSE)</f>
        <v>Worthing and District Harriers</v>
      </c>
      <c r="F468" s="3" t="str">
        <f>VLOOKUP(C468,Lookup!$A$1:$H$700,8,FALSE)</f>
        <v>U17</v>
      </c>
      <c r="G468" s="3" t="str">
        <f>VLOOKUP(C468,Lookup!$A$1:$H$700,4,FALSE)</f>
        <v>M</v>
      </c>
      <c r="H468" s="3">
        <f>VLOOKUP(C468,Lookup!$A$1:$I$700,9,FALSE)</f>
        <v>34</v>
      </c>
      <c r="I468" s="2" t="s">
        <v>539</v>
      </c>
    </row>
    <row r="470" spans="1:9" x14ac:dyDescent="0.25">
      <c r="A470" t="s">
        <v>540</v>
      </c>
    </row>
    <row r="471" spans="1:9" x14ac:dyDescent="0.25">
      <c r="A471" t="s">
        <v>348</v>
      </c>
    </row>
    <row r="472" spans="1:9" x14ac:dyDescent="0.25">
      <c r="B472" s="1">
        <v>1</v>
      </c>
      <c r="C472" s="1">
        <v>25</v>
      </c>
      <c r="D472" t="s">
        <v>88</v>
      </c>
      <c r="E472" t="str">
        <f>VLOOKUP(C472,Lookup!$A$1:$H$700,5,FALSE)</f>
        <v>City of Sheffield and Dearne AC</v>
      </c>
      <c r="F472" s="3" t="str">
        <f>VLOOKUP(C472,Lookup!$A$1:$H$700,8,FALSE)</f>
        <v>Sen</v>
      </c>
      <c r="G472" s="3" t="str">
        <f>VLOOKUP(C472,Lookup!$A$1:$H$700,4,FALSE)</f>
        <v>M</v>
      </c>
      <c r="H472" s="3" t="str">
        <f>VLOOKUP(C472,Lookup!$A$1:$I$700,9,FALSE)</f>
        <v>RR3</v>
      </c>
      <c r="I472" s="2" t="s">
        <v>541</v>
      </c>
    </row>
    <row r="473" spans="1:9" x14ac:dyDescent="0.25">
      <c r="B473" s="1">
        <v>2</v>
      </c>
      <c r="C473" s="1">
        <v>43</v>
      </c>
      <c r="D473" t="s">
        <v>92</v>
      </c>
      <c r="E473" t="str">
        <f>VLOOKUP(C473,Lookup!$A$1:$H$700,5,FALSE)</f>
        <v>Lincoln Wellington AC</v>
      </c>
      <c r="F473" s="3" t="str">
        <f>VLOOKUP(C473,Lookup!$A$1:$H$700,8,FALSE)</f>
        <v>U15</v>
      </c>
      <c r="G473" s="3" t="str">
        <f>VLOOKUP(C473,Lookup!$A$1:$H$700,4,FALSE)</f>
        <v>M</v>
      </c>
      <c r="H473" s="3" t="str">
        <f>VLOOKUP(C473,Lookup!$A$1:$I$700,9,FALSE)</f>
        <v>RR3</v>
      </c>
      <c r="I473" s="2" t="s">
        <v>542</v>
      </c>
    </row>
    <row r="474" spans="1:9" x14ac:dyDescent="0.25">
      <c r="B474" s="1">
        <v>3</v>
      </c>
      <c r="C474" s="1">
        <v>33</v>
      </c>
      <c r="D474" t="s">
        <v>94</v>
      </c>
      <c r="E474" t="str">
        <f>VLOOKUP(C474,Lookup!$A$1:$H$700,5,FALSE)</f>
        <v>Chesterfield and District AC</v>
      </c>
      <c r="F474" s="3" t="str">
        <f>VLOOKUP(C474,Lookup!$A$1:$H$700,8,FALSE)</f>
        <v>U15</v>
      </c>
      <c r="G474" s="3" t="str">
        <f>VLOOKUP(C474,Lookup!$A$1:$H$700,4,FALSE)</f>
        <v>F</v>
      </c>
      <c r="H474" s="3" t="str">
        <f>VLOOKUP(C474,Lookup!$A$1:$I$700,9,FALSE)</f>
        <v>RR2</v>
      </c>
      <c r="I474" s="2" t="s">
        <v>543</v>
      </c>
    </row>
    <row r="475" spans="1:9" x14ac:dyDescent="0.25">
      <c r="B475" s="1">
        <v>4</v>
      </c>
      <c r="C475" s="1">
        <v>2</v>
      </c>
      <c r="D475" t="s">
        <v>96</v>
      </c>
      <c r="E475" t="str">
        <f>VLOOKUP(C475,Lookup!$A$1:$H$700,5,FALSE)</f>
        <v>City of York AC</v>
      </c>
      <c r="F475" s="3" t="str">
        <f>VLOOKUP(C475,Lookup!$A$1:$H$700,8,FALSE)</f>
        <v>U15</v>
      </c>
      <c r="G475" s="3" t="str">
        <f>VLOOKUP(C475,Lookup!$A$1:$H$700,4,FALSE)</f>
        <v>F</v>
      </c>
      <c r="H475" s="3" t="str">
        <f>VLOOKUP(C475,Lookup!$A$1:$I$700,9,FALSE)</f>
        <v>RR1</v>
      </c>
      <c r="I475" s="2" t="s">
        <v>544</v>
      </c>
    </row>
    <row r="477" spans="1:9" x14ac:dyDescent="0.25">
      <c r="A477" t="s">
        <v>545</v>
      </c>
    </row>
    <row r="478" spans="1:9" x14ac:dyDescent="0.25">
      <c r="A478" t="s">
        <v>348</v>
      </c>
    </row>
    <row r="479" spans="1:9" x14ac:dyDescent="0.25">
      <c r="B479" s="1">
        <v>1</v>
      </c>
      <c r="C479" s="1">
        <v>260</v>
      </c>
      <c r="D479" t="s">
        <v>546</v>
      </c>
      <c r="E479" t="str">
        <f>VLOOKUP(C479,Lookup!$A$1:$H$700,5,FALSE)</f>
        <v>Herne Hill Harriers</v>
      </c>
      <c r="F479" s="3" t="str">
        <f>VLOOKUP(C479,Lookup!$A$1:$H$700,8,FALSE)</f>
        <v>Sen</v>
      </c>
      <c r="G479" s="3" t="str">
        <f>VLOOKUP(C479,Lookup!$A$1:$H$700,4,FALSE)</f>
        <v>M</v>
      </c>
      <c r="I479" s="2" t="s">
        <v>547</v>
      </c>
    </row>
    <row r="480" spans="1:9" x14ac:dyDescent="0.25">
      <c r="B480" s="1">
        <v>2</v>
      </c>
      <c r="C480" s="1">
        <v>252</v>
      </c>
      <c r="D480" t="s">
        <v>548</v>
      </c>
      <c r="E480" t="str">
        <f>VLOOKUP(C480,Lookup!$A$1:$H$700,5,FALSE)</f>
        <v>Victoria Park Harriers and Tower Hamlets AC</v>
      </c>
      <c r="F480" s="3" t="str">
        <f>VLOOKUP(C480,Lookup!$A$1:$H$700,8,FALSE)</f>
        <v>Sen</v>
      </c>
      <c r="G480" s="3" t="str">
        <f>VLOOKUP(C480,Lookup!$A$1:$H$700,4,FALSE)</f>
        <v>M</v>
      </c>
      <c r="I480" s="2" t="s">
        <v>549</v>
      </c>
    </row>
    <row r="481" spans="1:9" x14ac:dyDescent="0.25">
      <c r="B481" s="1">
        <v>3</v>
      </c>
      <c r="C481" s="1">
        <v>242</v>
      </c>
      <c r="D481" t="s">
        <v>550</v>
      </c>
      <c r="E481" t="str">
        <f>VLOOKUP(C481,Lookup!$A$1:$H$700,5,FALSE)</f>
        <v>NEB</v>
      </c>
      <c r="F481" s="3" t="str">
        <f>VLOOKUP(C481,Lookup!$A$1:$H$700,8,FALSE)</f>
        <v>Sen</v>
      </c>
      <c r="G481" s="3" t="str">
        <f>VLOOKUP(C481,Lookup!$A$1:$H$700,4,FALSE)</f>
        <v>M</v>
      </c>
      <c r="I481" s="2" t="s">
        <v>551</v>
      </c>
    </row>
    <row r="482" spans="1:9" x14ac:dyDescent="0.25">
      <c r="B482" s="1">
        <v>4</v>
      </c>
      <c r="C482" s="1">
        <v>249</v>
      </c>
      <c r="D482" t="s">
        <v>552</v>
      </c>
      <c r="E482" t="str">
        <f>VLOOKUP(C482,Lookup!$A$1:$H$700,5,FALSE)</f>
        <v>Victoria Park Harriers and Tower Hamlets AC</v>
      </c>
      <c r="F482" s="3" t="str">
        <f>VLOOKUP(C482,Lookup!$A$1:$H$700,8,FALSE)</f>
        <v>Sen</v>
      </c>
      <c r="G482" s="3" t="str">
        <f>VLOOKUP(C482,Lookup!$A$1:$H$700,4,FALSE)</f>
        <v>M</v>
      </c>
      <c r="I482" s="2" t="s">
        <v>553</v>
      </c>
    </row>
    <row r="483" spans="1:9" x14ac:dyDescent="0.25">
      <c r="B483" s="1">
        <v>5</v>
      </c>
      <c r="C483" s="1">
        <v>258</v>
      </c>
      <c r="D483" t="s">
        <v>554</v>
      </c>
      <c r="E483" t="str">
        <f>VLOOKUP(C483,Lookup!$A$1:$H$700,5,FALSE)</f>
        <v>Shaftesbury Barnet Harriers</v>
      </c>
      <c r="F483" s="3" t="str">
        <f>VLOOKUP(C483,Lookup!$A$1:$H$700,8,FALSE)</f>
        <v>Sen</v>
      </c>
      <c r="G483" s="3" t="str">
        <f>VLOOKUP(C483,Lookup!$A$1:$H$700,4,FALSE)</f>
        <v>M</v>
      </c>
      <c r="I483" s="2" t="s">
        <v>555</v>
      </c>
    </row>
    <row r="484" spans="1:9" x14ac:dyDescent="0.25">
      <c r="B484" s="1">
        <v>6</v>
      </c>
      <c r="C484" s="1">
        <v>228</v>
      </c>
      <c r="D484" t="s">
        <v>327</v>
      </c>
      <c r="E484" t="str">
        <f>VLOOKUP(C484,Lookup!$A$1:$H$700,5,FALSE)</f>
        <v>Victoria Park Harriers and Tower Hamlets AC</v>
      </c>
      <c r="F484" s="3" t="str">
        <f>VLOOKUP(C484,Lookup!$A$1:$H$700,8,FALSE)</f>
        <v>Sen</v>
      </c>
      <c r="G484" s="3" t="str">
        <f>VLOOKUP(C484,Lookup!$A$1:$H$700,4,FALSE)</f>
        <v>M</v>
      </c>
      <c r="I484" s="2" t="s">
        <v>556</v>
      </c>
    </row>
    <row r="485" spans="1:9" x14ac:dyDescent="0.25">
      <c r="C485" s="1">
        <v>248</v>
      </c>
      <c r="D485" t="s">
        <v>455</v>
      </c>
      <c r="E485" t="str">
        <f>VLOOKUP(C485,Lookup!$A$1:$H$700,5,FALSE)</f>
        <v>NEB</v>
      </c>
      <c r="F485" s="3" t="str">
        <f>VLOOKUP(C485,Lookup!$A$1:$H$700,8,FALSE)</f>
        <v>SEN</v>
      </c>
      <c r="G485" s="3" t="str">
        <f>VLOOKUP(C485,Lookup!$A$1:$H$700,4,FALSE)</f>
        <v>M</v>
      </c>
      <c r="I485" s="2" t="s">
        <v>55</v>
      </c>
    </row>
    <row r="487" spans="1:9" x14ac:dyDescent="0.25">
      <c r="A487" t="s">
        <v>545</v>
      </c>
    </row>
    <row r="488" spans="1:9" x14ac:dyDescent="0.25">
      <c r="A488" t="s">
        <v>355</v>
      </c>
    </row>
    <row r="489" spans="1:9" x14ac:dyDescent="0.25">
      <c r="B489" s="1">
        <v>1</v>
      </c>
      <c r="C489" s="1">
        <v>255</v>
      </c>
      <c r="D489" t="s">
        <v>557</v>
      </c>
      <c r="E489" t="str">
        <f>VLOOKUP(C489,Lookup!$A$1:$H$700,5,FALSE)</f>
        <v>Shaftesbury Barnet Harriers</v>
      </c>
      <c r="F489" s="3" t="str">
        <f>VLOOKUP(C489,Lookup!$A$1:$H$700,8,FALSE)</f>
        <v>Sen</v>
      </c>
      <c r="G489" s="3" t="str">
        <f>VLOOKUP(C489,Lookup!$A$1:$H$700,4,FALSE)</f>
        <v>M</v>
      </c>
      <c r="I489" s="2" t="s">
        <v>558</v>
      </c>
    </row>
    <row r="490" spans="1:9" x14ac:dyDescent="0.25">
      <c r="B490" s="1">
        <v>2</v>
      </c>
      <c r="C490" s="1">
        <v>259</v>
      </c>
      <c r="D490" t="s">
        <v>559</v>
      </c>
      <c r="E490" t="str">
        <f>VLOOKUP(C490,Lookup!$A$1:$H$700,5,FALSE)</f>
        <v>Victoria Park Harriers and Tower Hamlets AC</v>
      </c>
      <c r="F490" s="3" t="str">
        <f>VLOOKUP(C490,Lookup!$A$1:$H$700,8,FALSE)</f>
        <v>U17</v>
      </c>
      <c r="G490" s="3" t="str">
        <f>VLOOKUP(C490,Lookup!$A$1:$H$700,4,FALSE)</f>
        <v>M</v>
      </c>
      <c r="I490" s="2" t="s">
        <v>560</v>
      </c>
    </row>
    <row r="491" spans="1:9" x14ac:dyDescent="0.25">
      <c r="B491" s="1">
        <v>3</v>
      </c>
      <c r="C491" s="1">
        <v>256</v>
      </c>
      <c r="D491" t="s">
        <v>561</v>
      </c>
      <c r="E491" t="str">
        <f>VLOOKUP(C491,Lookup!$A$1:$H$700,5,FALSE)</f>
        <v>Victoria Park Harriers and Tower Hamlets AC</v>
      </c>
      <c r="F491" s="3" t="str">
        <f>VLOOKUP(C491,Lookup!$A$1:$H$700,8,FALSE)</f>
        <v>U17</v>
      </c>
      <c r="G491" s="3" t="str">
        <f>VLOOKUP(C491,Lookup!$A$1:$H$700,4,FALSE)</f>
        <v>M</v>
      </c>
      <c r="I491" s="2" t="s">
        <v>562</v>
      </c>
    </row>
    <row r="492" spans="1:9" x14ac:dyDescent="0.25">
      <c r="B492" s="1">
        <v>4</v>
      </c>
      <c r="C492" s="1">
        <v>89</v>
      </c>
      <c r="D492" t="s">
        <v>563</v>
      </c>
      <c r="E492" t="str">
        <f>VLOOKUP(C492,Lookup!$A$1:$H$700,5,FALSE)</f>
        <v>Newham and Essex Beagles AC</v>
      </c>
      <c r="F492" s="3" t="str">
        <f>VLOOKUP(C492,Lookup!$A$1:$H$700,8,FALSE)</f>
        <v>Sen</v>
      </c>
      <c r="G492" s="3" t="str">
        <f>VLOOKUP(C492,Lookup!$A$1:$H$700,4,FALSE)</f>
        <v>M</v>
      </c>
      <c r="H492" s="3">
        <f>VLOOKUP(C492,Lookup!$A$1:$I$700,9,FALSE)</f>
        <v>20</v>
      </c>
      <c r="I492" s="2" t="s">
        <v>564</v>
      </c>
    </row>
    <row r="493" spans="1:9" x14ac:dyDescent="0.25">
      <c r="B493" s="1">
        <v>5</v>
      </c>
      <c r="C493" s="1">
        <v>254</v>
      </c>
      <c r="D493" t="s">
        <v>565</v>
      </c>
      <c r="E493" t="str">
        <f>VLOOKUP(C493,Lookup!$A$1:$H$700,5,FALSE)</f>
        <v xml:space="preserve">Gursey </v>
      </c>
      <c r="F493" s="3" t="str">
        <f>VLOOKUP(C493,Lookup!$A$1:$H$700,8,FALSE)</f>
        <v>Sen</v>
      </c>
      <c r="G493" s="3" t="str">
        <f>VLOOKUP(C493,Lookup!$A$1:$H$700,4,FALSE)</f>
        <v>M</v>
      </c>
      <c r="I493" s="2" t="s">
        <v>566</v>
      </c>
    </row>
    <row r="494" spans="1:9" x14ac:dyDescent="0.25">
      <c r="B494" s="1">
        <v>6</v>
      </c>
      <c r="C494" s="1">
        <v>247</v>
      </c>
      <c r="D494" t="s">
        <v>567</v>
      </c>
      <c r="E494" t="str">
        <f>VLOOKUP(C494,Lookup!$A$1:$H$700,5,FALSE)</f>
        <v>Basildon</v>
      </c>
      <c r="F494" s="3" t="str">
        <f>VLOOKUP(C494,Lookup!$A$1:$H$700,8,FALSE)</f>
        <v>U17</v>
      </c>
      <c r="G494" s="3" t="str">
        <f>VLOOKUP(C494,Lookup!$A$1:$H$700,4,FALSE)</f>
        <v>M</v>
      </c>
      <c r="I494" s="2" t="s">
        <v>568</v>
      </c>
    </row>
    <row r="495" spans="1:9" x14ac:dyDescent="0.25">
      <c r="B495" s="1">
        <v>7</v>
      </c>
      <c r="C495" s="1">
        <v>235</v>
      </c>
      <c r="D495" t="s">
        <v>569</v>
      </c>
      <c r="E495" t="str">
        <f>VLOOKUP(C495,Lookup!$A$1:$H$700,5,FALSE)</f>
        <v>Enfield and Haringey A C</v>
      </c>
      <c r="F495" s="3" t="str">
        <f>VLOOKUP(C495,Lookup!$A$1:$H$700,8,FALSE)</f>
        <v>U17</v>
      </c>
      <c r="G495" s="3" t="str">
        <f>VLOOKUP(C495,Lookup!$A$1:$H$700,4,FALSE)</f>
        <v>M</v>
      </c>
      <c r="I495" s="2" t="s">
        <v>570</v>
      </c>
    </row>
    <row r="497" spans="1:9" x14ac:dyDescent="0.25">
      <c r="A497" t="s">
        <v>545</v>
      </c>
    </row>
    <row r="498" spans="1:9" x14ac:dyDescent="0.25">
      <c r="A498" t="s">
        <v>362</v>
      </c>
    </row>
    <row r="499" spans="1:9" x14ac:dyDescent="0.25">
      <c r="B499" s="1">
        <v>1</v>
      </c>
      <c r="C499" s="1">
        <v>175</v>
      </c>
      <c r="D499" t="s">
        <v>571</v>
      </c>
      <c r="E499" t="str">
        <f>VLOOKUP(C499,Lookup!$A$1:$H$700,5,FALSE)</f>
        <v>Woodford Green AC with Essex Ladies</v>
      </c>
      <c r="F499" s="3" t="str">
        <f>VLOOKUP(C499,Lookup!$A$1:$H$700,8,FALSE)</f>
        <v>Sen</v>
      </c>
      <c r="G499" s="3" t="str">
        <f>VLOOKUP(C499,Lookup!$A$1:$H$700,4,FALSE)</f>
        <v>M</v>
      </c>
      <c r="I499" s="2" t="s">
        <v>572</v>
      </c>
    </row>
    <row r="500" spans="1:9" x14ac:dyDescent="0.25">
      <c r="B500" s="1">
        <v>2</v>
      </c>
      <c r="C500" s="1">
        <v>78</v>
      </c>
      <c r="D500" t="s">
        <v>573</v>
      </c>
      <c r="E500" t="str">
        <f>VLOOKUP(C500,Lookup!$A$1:$H$700,5,FALSE)</f>
        <v>Newton Abbot AC</v>
      </c>
      <c r="F500" s="3" t="str">
        <f>VLOOKUP(C500,Lookup!$A$1:$H$700,8,FALSE)</f>
        <v>U17</v>
      </c>
      <c r="G500" s="3" t="str">
        <f>VLOOKUP(C500,Lookup!$A$1:$H$700,4,FALSE)</f>
        <v>M</v>
      </c>
      <c r="H500" s="3">
        <f>VLOOKUP(C500,Lookup!$A$1:$I$700,9,FALSE)</f>
        <v>20</v>
      </c>
      <c r="I500" s="2" t="s">
        <v>574</v>
      </c>
    </row>
    <row r="501" spans="1:9" x14ac:dyDescent="0.25">
      <c r="B501" s="1">
        <v>3</v>
      </c>
      <c r="C501" s="1">
        <v>109</v>
      </c>
      <c r="D501" t="s">
        <v>575</v>
      </c>
      <c r="E501" t="str">
        <f>VLOOKUP(C501,Lookup!$A$1:$H$700,5,FALSE)</f>
        <v>Blackheath and Bromley Harriers AC</v>
      </c>
      <c r="F501" s="3" t="str">
        <f>VLOOKUP(C501,Lookup!$A$1:$H$700,8,FALSE)</f>
        <v>U20</v>
      </c>
      <c r="G501" s="3" t="str">
        <f>VLOOKUP(C501,Lookup!$A$1:$H$700,4,FALSE)</f>
        <v>M</v>
      </c>
      <c r="H501" s="3">
        <f>VLOOKUP(C501,Lookup!$A$1:$I$700,9,FALSE)</f>
        <v>20</v>
      </c>
      <c r="I501" s="2" t="s">
        <v>576</v>
      </c>
    </row>
    <row r="502" spans="1:9" x14ac:dyDescent="0.25">
      <c r="B502" s="1">
        <v>4</v>
      </c>
      <c r="C502" s="1">
        <v>96</v>
      </c>
      <c r="D502" t="s">
        <v>577</v>
      </c>
      <c r="E502" t="str">
        <f>VLOOKUP(C502,Lookup!$A$1:$H$700,5,FALSE)</f>
        <v>Havering AC</v>
      </c>
      <c r="F502" s="3" t="str">
        <f>VLOOKUP(C502,Lookup!$A$1:$H$700,8,FALSE)</f>
        <v>U20</v>
      </c>
      <c r="G502" s="3" t="str">
        <f>VLOOKUP(C502,Lookup!$A$1:$H$700,4,FALSE)</f>
        <v>M</v>
      </c>
      <c r="H502" s="3">
        <f>VLOOKUP(C502,Lookup!$A$1:$I$700,9,FALSE)</f>
        <v>20</v>
      </c>
      <c r="I502" s="2" t="s">
        <v>578</v>
      </c>
    </row>
    <row r="503" spans="1:9" x14ac:dyDescent="0.25">
      <c r="B503" s="1">
        <v>5</v>
      </c>
      <c r="C503" s="1">
        <v>253</v>
      </c>
      <c r="D503" t="s">
        <v>579</v>
      </c>
      <c r="E503" t="str">
        <f>VLOOKUP(C503,Lookup!$A$1:$H$700,5,FALSE)</f>
        <v>Birchfield Harriers</v>
      </c>
      <c r="F503" s="3" t="str">
        <f>VLOOKUP(C503,Lookup!$A$1:$H$700,8,FALSE)</f>
        <v>Sen</v>
      </c>
      <c r="G503" s="3" t="str">
        <f>VLOOKUP(C503,Lookup!$A$1:$H$700,4,FALSE)</f>
        <v>F</v>
      </c>
      <c r="I503" s="2" t="s">
        <v>580</v>
      </c>
    </row>
    <row r="504" spans="1:9" x14ac:dyDescent="0.25">
      <c r="B504" s="1">
        <v>6</v>
      </c>
      <c r="C504" s="1">
        <v>172</v>
      </c>
      <c r="D504" t="s">
        <v>581</v>
      </c>
      <c r="E504" t="str">
        <f>VLOOKUP(C504,Lookup!$A$1:$H$700,5,FALSE)</f>
        <v>Newham and Essex Beagles AC</v>
      </c>
      <c r="F504" s="3" t="str">
        <f>VLOOKUP(C504,Lookup!$A$1:$H$700,8,FALSE)</f>
        <v>Sen</v>
      </c>
      <c r="G504" s="3" t="str">
        <f>VLOOKUP(C504,Lookup!$A$1:$H$700,4,FALSE)</f>
        <v>F</v>
      </c>
      <c r="I504" s="2" t="s">
        <v>582</v>
      </c>
    </row>
    <row r="505" spans="1:9" x14ac:dyDescent="0.25">
      <c r="B505" s="1">
        <v>7</v>
      </c>
      <c r="C505" s="1">
        <v>257</v>
      </c>
      <c r="D505" t="s">
        <v>583</v>
      </c>
      <c r="E505" t="str">
        <f>VLOOKUP(C505,Lookup!$A$1:$H$700,5,FALSE)</f>
        <v>Victoria Park Harriers and Tower Hamlets AC</v>
      </c>
      <c r="F505" s="3" t="str">
        <f>VLOOKUP(C505,Lookup!$A$1:$H$700,8,FALSE)</f>
        <v>Sen</v>
      </c>
      <c r="G505" s="3" t="str">
        <f>VLOOKUP(C505,Lookup!$A$1:$H$700,4,FALSE)</f>
        <v>M</v>
      </c>
      <c r="I505" s="2" t="s">
        <v>584</v>
      </c>
    </row>
    <row r="507" spans="1:9" x14ac:dyDescent="0.25">
      <c r="A507" t="s">
        <v>545</v>
      </c>
    </row>
    <row r="508" spans="1:9" x14ac:dyDescent="0.25">
      <c r="A508" t="s">
        <v>373</v>
      </c>
    </row>
    <row r="509" spans="1:9" x14ac:dyDescent="0.25">
      <c r="B509" s="1">
        <v>1</v>
      </c>
      <c r="C509" s="1">
        <v>251</v>
      </c>
      <c r="D509" t="s">
        <v>585</v>
      </c>
      <c r="E509" t="str">
        <f>VLOOKUP(C509,Lookup!$A$1:$H$700,5,FALSE)</f>
        <v>Herne Hill Harriers</v>
      </c>
      <c r="F509" s="3" t="str">
        <f>VLOOKUP(C509,Lookup!$A$1:$H$700,8,FALSE)</f>
        <v>U17</v>
      </c>
      <c r="G509" s="3" t="str">
        <f>VLOOKUP(C509,Lookup!$A$1:$H$700,4,FALSE)</f>
        <v>M</v>
      </c>
      <c r="I509" s="2" t="s">
        <v>586</v>
      </c>
    </row>
    <row r="510" spans="1:9" x14ac:dyDescent="0.25">
      <c r="B510" s="1">
        <v>2</v>
      </c>
      <c r="C510" s="1">
        <v>243</v>
      </c>
      <c r="D510" t="s">
        <v>587</v>
      </c>
      <c r="E510" t="str">
        <f>VLOOKUP(C510,Lookup!$A$1:$H$700,5,FALSE)</f>
        <v>NEB</v>
      </c>
      <c r="F510" s="3" t="str">
        <f>VLOOKUP(C510,Lookup!$A$1:$H$700,8,FALSE)</f>
        <v>V</v>
      </c>
      <c r="G510" s="3" t="str">
        <f>VLOOKUP(C510,Lookup!$A$1:$H$700,4,FALSE)</f>
        <v>M</v>
      </c>
      <c r="I510" s="2" t="s">
        <v>588</v>
      </c>
    </row>
    <row r="511" spans="1:9" x14ac:dyDescent="0.25">
      <c r="B511" s="1">
        <v>3</v>
      </c>
      <c r="C511" s="1">
        <v>72</v>
      </c>
      <c r="D511" t="s">
        <v>418</v>
      </c>
      <c r="E511" t="str">
        <f>VLOOKUP(C511,Lookup!$A$1:$H$700,5,FALSE)</f>
        <v>Reading AC</v>
      </c>
      <c r="F511" s="3" t="str">
        <f>VLOOKUP(C511,Lookup!$A$1:$H$700,8,FALSE)</f>
        <v>Sen</v>
      </c>
      <c r="G511" s="3" t="str">
        <f>VLOOKUP(C511,Lookup!$A$1:$H$700,4,FALSE)</f>
        <v>M</v>
      </c>
      <c r="H511" s="3">
        <f>VLOOKUP(C511,Lookup!$A$1:$I$700,9,FALSE)</f>
        <v>38</v>
      </c>
      <c r="I511" s="2" t="s">
        <v>589</v>
      </c>
    </row>
    <row r="512" spans="1:9" x14ac:dyDescent="0.25">
      <c r="B512" s="1">
        <v>4</v>
      </c>
      <c r="C512" s="1">
        <v>66</v>
      </c>
      <c r="D512" t="s">
        <v>160</v>
      </c>
      <c r="E512" t="str">
        <f>VLOOKUP(C512,Lookup!$A$1:$H$700,5,FALSE)</f>
        <v>Newham and Essex Beagles AC</v>
      </c>
      <c r="F512" s="3" t="str">
        <f>VLOOKUP(C512,Lookup!$A$1:$H$700,8,FALSE)</f>
        <v>Sen</v>
      </c>
      <c r="G512" s="3" t="str">
        <f>VLOOKUP(C512,Lookup!$A$1:$H$700,4,FALSE)</f>
        <v>M</v>
      </c>
      <c r="H512" s="3">
        <f>VLOOKUP(C512,Lookup!$A$1:$I$700,9,FALSE)</f>
        <v>20</v>
      </c>
      <c r="I512" s="2" t="s">
        <v>590</v>
      </c>
    </row>
    <row r="513" spans="1:9" x14ac:dyDescent="0.25">
      <c r="B513" s="1">
        <v>5</v>
      </c>
      <c r="C513" s="1">
        <v>111</v>
      </c>
      <c r="D513" t="s">
        <v>591</v>
      </c>
      <c r="E513" t="str">
        <f>VLOOKUP(C513,Lookup!$A$1:$H$700,5,FALSE)</f>
        <v>Charnwood A C</v>
      </c>
      <c r="F513" s="3" t="str">
        <f>VLOOKUP(C513,Lookup!$A$1:$H$700,8,FALSE)</f>
        <v>Sen</v>
      </c>
      <c r="G513" s="3" t="str">
        <f>VLOOKUP(C513,Lookup!$A$1:$H$700,4,FALSE)</f>
        <v>F</v>
      </c>
      <c r="H513" s="3">
        <f>VLOOKUP(C513,Lookup!$A$1:$I$700,9,FALSE)</f>
        <v>47</v>
      </c>
      <c r="I513" s="2" t="s">
        <v>592</v>
      </c>
    </row>
    <row r="514" spans="1:9" x14ac:dyDescent="0.25">
      <c r="B514" s="1">
        <v>6</v>
      </c>
      <c r="C514" s="1">
        <v>61</v>
      </c>
      <c r="D514" t="s">
        <v>106</v>
      </c>
      <c r="E514" t="str">
        <f>VLOOKUP(C514,Lookup!$A$1:$H$700,5,FALSE)</f>
        <v>Guildford and Godalming AC</v>
      </c>
      <c r="F514" s="3" t="str">
        <f>VLOOKUP(C514,Lookup!$A$1:$H$700,8,FALSE)</f>
        <v>Sen</v>
      </c>
      <c r="G514" s="3" t="str">
        <f>VLOOKUP(C514,Lookup!$A$1:$H$700,4,FALSE)</f>
        <v>F</v>
      </c>
      <c r="H514" s="3">
        <f>VLOOKUP(C514,Lookup!$A$1:$I$700,9,FALSE)</f>
        <v>38</v>
      </c>
      <c r="I514" s="2" t="s">
        <v>593</v>
      </c>
    </row>
    <row r="515" spans="1:9" x14ac:dyDescent="0.25">
      <c r="B515" s="1">
        <v>7</v>
      </c>
      <c r="C515" s="1">
        <v>84</v>
      </c>
      <c r="D515" t="s">
        <v>594</v>
      </c>
      <c r="E515" t="str">
        <f>VLOOKUP(C515,Lookup!$A$1:$H$700,5,FALSE)</f>
        <v>Orwell Panthers AC</v>
      </c>
      <c r="F515" s="3" t="str">
        <f>VLOOKUP(C515,Lookup!$A$1:$H$700,8,FALSE)</f>
        <v>Sen</v>
      </c>
      <c r="G515" s="3" t="str">
        <f>VLOOKUP(C515,Lookup!$A$1:$H$700,4,FALSE)</f>
        <v>F</v>
      </c>
      <c r="H515" s="3">
        <f>VLOOKUP(C515,Lookup!$A$1:$I$700,9,FALSE)</f>
        <v>20</v>
      </c>
      <c r="I515" s="2" t="s">
        <v>595</v>
      </c>
    </row>
    <row r="516" spans="1:9" x14ac:dyDescent="0.25">
      <c r="B516" s="1">
        <v>8</v>
      </c>
      <c r="C516" s="1">
        <v>87</v>
      </c>
      <c r="D516" t="s">
        <v>596</v>
      </c>
      <c r="E516" t="str">
        <f>VLOOKUP(C516,Lookup!$A$1:$H$700,5,FALSE)</f>
        <v>Enfield and Haringey A C</v>
      </c>
      <c r="F516" s="3" t="str">
        <f>VLOOKUP(C516,Lookup!$A$1:$H$700,8,FALSE)</f>
        <v>Sen</v>
      </c>
      <c r="G516" s="3" t="str">
        <f>VLOOKUP(C516,Lookup!$A$1:$H$700,4,FALSE)</f>
        <v>M</v>
      </c>
      <c r="H516" s="3">
        <f>VLOOKUP(C516,Lookup!$A$1:$I$700,9,FALSE)</f>
        <v>38</v>
      </c>
      <c r="I516" s="2" t="s">
        <v>597</v>
      </c>
    </row>
    <row r="518" spans="1:9" x14ac:dyDescent="0.25">
      <c r="A518" t="s">
        <v>598</v>
      </c>
    </row>
    <row r="519" spans="1:9" x14ac:dyDescent="0.25">
      <c r="A519" t="s">
        <v>348</v>
      </c>
    </row>
    <row r="520" spans="1:9" x14ac:dyDescent="0.25">
      <c r="B520" s="1">
        <v>1</v>
      </c>
      <c r="C520" s="1">
        <v>7</v>
      </c>
      <c r="D520" t="s">
        <v>364</v>
      </c>
      <c r="E520" t="str">
        <f>VLOOKUP(C520,Lookup!$A$1:$H$700,5,FALSE)</f>
        <v>Weir Archer Academy</v>
      </c>
      <c r="F520" s="3" t="str">
        <f>VLOOKUP(C520,Lookup!$A$1:$H$700,8,FALSE)</f>
        <v>Sen</v>
      </c>
      <c r="G520" s="3" t="str">
        <f>VLOOKUP(C520,Lookup!$A$1:$H$700,4,FALSE)</f>
        <v>M</v>
      </c>
      <c r="H520" s="3">
        <f>VLOOKUP(C520,Lookup!$A$1:$I$700,9,FALSE)</f>
        <v>54</v>
      </c>
      <c r="I520" s="2" t="s">
        <v>599</v>
      </c>
    </row>
    <row r="521" spans="1:9" x14ac:dyDescent="0.25">
      <c r="B521" s="1">
        <v>2</v>
      </c>
      <c r="C521" s="1">
        <v>19</v>
      </c>
      <c r="D521" t="s">
        <v>366</v>
      </c>
      <c r="E521" t="str">
        <f>VLOOKUP(C521,Lookup!$A$1:$H$700,5,FALSE)</f>
        <v>Weir Archer Academy</v>
      </c>
      <c r="F521" s="3" t="str">
        <f>VLOOKUP(C521,Lookup!$A$1:$H$700,8,FALSE)</f>
        <v>Sen</v>
      </c>
      <c r="G521" s="3" t="str">
        <f>VLOOKUP(C521,Lookup!$A$1:$H$700,4,FALSE)</f>
        <v>M</v>
      </c>
      <c r="H521" s="3">
        <f>VLOOKUP(C521,Lookup!$A$1:$I$700,9,FALSE)</f>
        <v>54</v>
      </c>
      <c r="I521" s="2" t="s">
        <v>600</v>
      </c>
    </row>
    <row r="522" spans="1:9" x14ac:dyDescent="0.25">
      <c r="B522" s="1">
        <v>3</v>
      </c>
      <c r="C522" s="1">
        <v>20</v>
      </c>
      <c r="D522" t="s">
        <v>44</v>
      </c>
      <c r="E522" t="str">
        <f>VLOOKUP(C522,Lookup!$A$1:$H$700,5,FALSE)</f>
        <v>Coventry Godiva Harriers</v>
      </c>
      <c r="F522" s="3" t="str">
        <f>VLOOKUP(C522,Lookup!$A$1:$H$700,8,FALSE)</f>
        <v>Sen</v>
      </c>
      <c r="G522" s="3" t="str">
        <f>VLOOKUP(C522,Lookup!$A$1:$H$700,4,FALSE)</f>
        <v>M</v>
      </c>
      <c r="H522" s="3">
        <f>VLOOKUP(C522,Lookup!$A$1:$I$700,9,FALSE)</f>
        <v>53</v>
      </c>
      <c r="I522" s="2" t="s">
        <v>601</v>
      </c>
    </row>
    <row r="523" spans="1:9" x14ac:dyDescent="0.25">
      <c r="B523" s="1">
        <v>4</v>
      </c>
      <c r="C523" s="1">
        <v>38</v>
      </c>
      <c r="D523" t="s">
        <v>31</v>
      </c>
      <c r="E523" t="str">
        <f>VLOOKUP(C523,Lookup!$A$1:$H$700,5,FALSE)</f>
        <v>Coventry Godiva Harriers</v>
      </c>
      <c r="F523" s="3" t="str">
        <f>VLOOKUP(C523,Lookup!$A$1:$H$700,8,FALSE)</f>
        <v>Sen</v>
      </c>
      <c r="G523" s="3" t="str">
        <f>VLOOKUP(C523,Lookup!$A$1:$H$700,4,FALSE)</f>
        <v>M</v>
      </c>
      <c r="H523" s="3">
        <f>VLOOKUP(C523,Lookup!$A$1:$I$700,9,FALSE)</f>
        <v>54</v>
      </c>
      <c r="I523" s="2" t="s">
        <v>602</v>
      </c>
    </row>
    <row r="524" spans="1:9" x14ac:dyDescent="0.25">
      <c r="B524" s="1">
        <v>5</v>
      </c>
      <c r="C524" s="1">
        <v>22</v>
      </c>
      <c r="D524" t="s">
        <v>35</v>
      </c>
      <c r="E524" t="str">
        <f>VLOOKUP(C524,Lookup!$A$1:$H$700,5,FALSE)</f>
        <v>Red Star AC</v>
      </c>
      <c r="F524" s="3" t="str">
        <f>VLOOKUP(C524,Lookup!$A$1:$H$700,8,FALSE)</f>
        <v>U20</v>
      </c>
      <c r="G524" s="3" t="str">
        <f>VLOOKUP(C524,Lookup!$A$1:$H$700,4,FALSE)</f>
        <v>M</v>
      </c>
      <c r="H524" s="3">
        <f>VLOOKUP(C524,Lookup!$A$1:$I$700,9,FALSE)</f>
        <v>54</v>
      </c>
      <c r="I524" s="2" t="s">
        <v>603</v>
      </c>
    </row>
    <row r="525" spans="1:9" x14ac:dyDescent="0.25">
      <c r="B525" s="1">
        <v>6</v>
      </c>
      <c r="C525" s="1">
        <v>17</v>
      </c>
      <c r="D525" t="s">
        <v>37</v>
      </c>
      <c r="E525" t="str">
        <f>VLOOKUP(C525,Lookup!$A$1:$H$700,5,FALSE)</f>
        <v>Harlow AC</v>
      </c>
      <c r="F525" s="3" t="str">
        <f>VLOOKUP(C525,Lookup!$A$1:$H$700,8,FALSE)</f>
        <v>Sen</v>
      </c>
      <c r="G525" s="3" t="str">
        <f>VLOOKUP(C525,Lookup!$A$1:$H$700,4,FALSE)</f>
        <v>M</v>
      </c>
      <c r="H525" s="3">
        <f>VLOOKUP(C525,Lookup!$A$1:$I$700,9,FALSE)</f>
        <v>34</v>
      </c>
      <c r="I525" s="2" t="s">
        <v>604</v>
      </c>
    </row>
    <row r="526" spans="1:9" x14ac:dyDescent="0.25">
      <c r="B526" s="1">
        <v>7</v>
      </c>
      <c r="C526" s="1">
        <v>46</v>
      </c>
      <c r="D526" t="s">
        <v>48</v>
      </c>
      <c r="E526" t="str">
        <f>VLOOKUP(C526,Lookup!$A$1:$H$700,5,FALSE)</f>
        <v>Coventry Godiva Harriers</v>
      </c>
      <c r="F526" s="3" t="str">
        <f>VLOOKUP(C526,Lookup!$A$1:$H$700,8,FALSE)</f>
        <v>U17</v>
      </c>
      <c r="G526" s="3" t="str">
        <f>VLOOKUP(C526,Lookup!$A$1:$H$700,4,FALSE)</f>
        <v>M</v>
      </c>
      <c r="H526" s="3">
        <f>VLOOKUP(C526,Lookup!$A$1:$I$700,9,FALSE)</f>
        <v>34</v>
      </c>
      <c r="I526" s="2" t="s">
        <v>605</v>
      </c>
    </row>
    <row r="527" spans="1:9" x14ac:dyDescent="0.25">
      <c r="B527" s="1">
        <v>8</v>
      </c>
      <c r="C527" s="1">
        <v>41</v>
      </c>
      <c r="D527" t="s">
        <v>371</v>
      </c>
      <c r="E527" t="str">
        <f>VLOOKUP(C527,Lookup!$A$1:$H$700,5,FALSE)</f>
        <v>Weir Archer Academy</v>
      </c>
      <c r="F527" s="3" t="str">
        <f>VLOOKUP(C527,Lookup!$A$1:$H$700,8,FALSE)</f>
        <v>Sen</v>
      </c>
      <c r="G527" s="3" t="str">
        <f>VLOOKUP(C527,Lookup!$A$1:$H$700,4,FALSE)</f>
        <v>M</v>
      </c>
      <c r="H527" s="3">
        <f>VLOOKUP(C527,Lookup!$A$1:$I$700,9,FALSE)</f>
        <v>54</v>
      </c>
      <c r="I527" s="2" t="s">
        <v>606</v>
      </c>
    </row>
    <row r="528" spans="1:9" x14ac:dyDescent="0.25">
      <c r="B528" s="1">
        <v>9</v>
      </c>
      <c r="C528" s="1">
        <v>37</v>
      </c>
      <c r="D528" t="s">
        <v>60</v>
      </c>
      <c r="E528" t="str">
        <f>VLOOKUP(C528,Lookup!$A$1:$H$700,5,FALSE)</f>
        <v>Coventry Godiva Harriers</v>
      </c>
      <c r="F528" s="3" t="str">
        <f>VLOOKUP(C528,Lookup!$A$1:$H$700,8,FALSE)</f>
        <v>V40</v>
      </c>
      <c r="G528" s="3" t="str">
        <f>VLOOKUP(C528,Lookup!$A$1:$H$700,4,FALSE)</f>
        <v>M</v>
      </c>
      <c r="H528" s="3">
        <f>VLOOKUP(C528,Lookup!$A$1:$I$700,9,FALSE)</f>
        <v>52</v>
      </c>
      <c r="I528" s="2" t="s">
        <v>607</v>
      </c>
    </row>
    <row r="529" spans="1:9" x14ac:dyDescent="0.25">
      <c r="B529" s="1">
        <v>10</v>
      </c>
      <c r="C529" s="1">
        <v>1</v>
      </c>
      <c r="D529" t="s">
        <v>64</v>
      </c>
      <c r="E529" t="str">
        <f>VLOOKUP(C529,Lookup!$A$1:$H$700,5,FALSE)</f>
        <v>Harlow AC</v>
      </c>
      <c r="F529" s="3" t="str">
        <f>VLOOKUP(C529,Lookup!$A$1:$H$700,8,FALSE)</f>
        <v>Sen</v>
      </c>
      <c r="G529" s="3" t="str">
        <f>VLOOKUP(C529,Lookup!$A$1:$H$700,4,FALSE)</f>
        <v>M</v>
      </c>
      <c r="H529" s="3">
        <f>VLOOKUP(C529,Lookup!$A$1:$I$700,9,FALSE)</f>
        <v>34</v>
      </c>
      <c r="I529" s="2" t="s">
        <v>608</v>
      </c>
    </row>
    <row r="530" spans="1:9" x14ac:dyDescent="0.25">
      <c r="B530" s="1">
        <v>11</v>
      </c>
      <c r="C530" s="1">
        <v>24</v>
      </c>
      <c r="D530" t="s">
        <v>68</v>
      </c>
      <c r="E530" t="str">
        <f>VLOOKUP(C530,Lookup!$A$1:$H$700,5,FALSE)</f>
        <v>Harlow AC</v>
      </c>
      <c r="F530" s="3" t="str">
        <f>VLOOKUP(C530,Lookup!$A$1:$H$700,8,FALSE)</f>
        <v>V40</v>
      </c>
      <c r="G530" s="3" t="str">
        <f>VLOOKUP(C530,Lookup!$A$1:$H$700,4,FALSE)</f>
        <v>M</v>
      </c>
      <c r="H530" s="3">
        <f>VLOOKUP(C530,Lookup!$A$1:$I$700,9,FALSE)</f>
        <v>33</v>
      </c>
      <c r="I530" s="2" t="s">
        <v>609</v>
      </c>
    </row>
    <row r="532" spans="1:9" x14ac:dyDescent="0.25">
      <c r="A532" t="s">
        <v>598</v>
      </c>
    </row>
    <row r="533" spans="1:9" x14ac:dyDescent="0.25">
      <c r="A533" t="s">
        <v>355</v>
      </c>
    </row>
    <row r="534" spans="1:9" x14ac:dyDescent="0.25">
      <c r="B534" s="1">
        <v>1</v>
      </c>
      <c r="C534" s="1">
        <v>8</v>
      </c>
      <c r="D534" t="s">
        <v>5</v>
      </c>
      <c r="G534" s="3" t="s">
        <v>3</v>
      </c>
      <c r="I534" s="2" t="s">
        <v>610</v>
      </c>
    </row>
    <row r="535" spans="1:9" x14ac:dyDescent="0.25">
      <c r="B535" s="1">
        <v>2</v>
      </c>
      <c r="C535" s="1">
        <v>32</v>
      </c>
      <c r="D535" t="s">
        <v>14</v>
      </c>
      <c r="G535" s="3" t="s">
        <v>3</v>
      </c>
      <c r="I535" s="2" t="s">
        <v>611</v>
      </c>
    </row>
    <row r="536" spans="1:9" x14ac:dyDescent="0.25">
      <c r="B536" s="1">
        <v>3</v>
      </c>
      <c r="C536" s="1">
        <v>42</v>
      </c>
      <c r="D536" t="s">
        <v>357</v>
      </c>
      <c r="G536" s="3" t="s">
        <v>3</v>
      </c>
      <c r="I536" s="2" t="s">
        <v>612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opLeftCell="A104" workbookViewId="0">
      <selection activeCell="I124" sqref="I124"/>
    </sheetView>
  </sheetViews>
  <sheetFormatPr defaultRowHeight="15" x14ac:dyDescent="0.25"/>
  <sheetData>
    <row r="1" spans="1:9" ht="15.75" thickBot="1" x14ac:dyDescent="0.3">
      <c r="A1" s="4">
        <v>1</v>
      </c>
      <c r="B1" s="4" t="s">
        <v>614</v>
      </c>
      <c r="C1" s="4" t="s">
        <v>615</v>
      </c>
      <c r="D1" s="4" t="s">
        <v>616</v>
      </c>
      <c r="E1" s="4" t="s">
        <v>617</v>
      </c>
      <c r="F1" s="4" t="s">
        <v>618</v>
      </c>
      <c r="G1" s="4" t="s">
        <v>619</v>
      </c>
      <c r="H1" s="5" t="s">
        <v>620</v>
      </c>
      <c r="I1" s="4">
        <v>34</v>
      </c>
    </row>
    <row r="2" spans="1:9" ht="15.75" thickBot="1" x14ac:dyDescent="0.3">
      <c r="A2" s="4">
        <v>2</v>
      </c>
      <c r="B2" s="4" t="s">
        <v>621</v>
      </c>
      <c r="C2" s="4" t="s">
        <v>622</v>
      </c>
      <c r="D2" s="4" t="s">
        <v>623</v>
      </c>
      <c r="E2" s="4" t="s">
        <v>624</v>
      </c>
      <c r="F2" s="4" t="s">
        <v>625</v>
      </c>
      <c r="G2" s="4" t="s">
        <v>619</v>
      </c>
      <c r="H2" s="5" t="s">
        <v>626</v>
      </c>
      <c r="I2" s="4" t="s">
        <v>1171</v>
      </c>
    </row>
    <row r="3" spans="1:9" ht="15.75" thickBot="1" x14ac:dyDescent="0.3">
      <c r="A3" s="4">
        <v>3</v>
      </c>
      <c r="B3" s="4" t="s">
        <v>627</v>
      </c>
      <c r="C3" s="4" t="s">
        <v>628</v>
      </c>
      <c r="D3" s="4" t="s">
        <v>616</v>
      </c>
      <c r="E3" s="4" t="s">
        <v>629</v>
      </c>
      <c r="F3" s="4" t="s">
        <v>630</v>
      </c>
      <c r="G3" s="4" t="s">
        <v>619</v>
      </c>
      <c r="H3" s="5" t="s">
        <v>631</v>
      </c>
      <c r="I3" s="4">
        <v>52</v>
      </c>
    </row>
    <row r="4" spans="1:9" ht="15.75" thickBot="1" x14ac:dyDescent="0.3">
      <c r="A4" s="4">
        <v>4</v>
      </c>
      <c r="B4" s="4" t="s">
        <v>632</v>
      </c>
      <c r="C4" s="4" t="s">
        <v>633</v>
      </c>
      <c r="D4" s="4" t="s">
        <v>623</v>
      </c>
      <c r="E4" s="4" t="s">
        <v>634</v>
      </c>
      <c r="F4" s="4" t="s">
        <v>635</v>
      </c>
      <c r="G4" s="4" t="s">
        <v>619</v>
      </c>
      <c r="H4" s="5" t="s">
        <v>636</v>
      </c>
      <c r="I4" s="4">
        <v>34</v>
      </c>
    </row>
    <row r="5" spans="1:9" ht="15.75" thickBot="1" x14ac:dyDescent="0.3">
      <c r="A5" s="4">
        <v>5</v>
      </c>
      <c r="B5" s="4" t="s">
        <v>637</v>
      </c>
      <c r="C5" s="4" t="s">
        <v>638</v>
      </c>
      <c r="D5" s="4" t="s">
        <v>616</v>
      </c>
      <c r="E5" s="4" t="s">
        <v>639</v>
      </c>
      <c r="F5" s="4" t="s">
        <v>640</v>
      </c>
      <c r="G5" s="4" t="s">
        <v>619</v>
      </c>
      <c r="H5" s="5" t="s">
        <v>620</v>
      </c>
      <c r="I5" s="4">
        <v>33</v>
      </c>
    </row>
    <row r="6" spans="1:9" ht="15.75" thickBot="1" x14ac:dyDescent="0.3">
      <c r="A6" s="4">
        <v>6</v>
      </c>
      <c r="B6" s="4" t="s">
        <v>641</v>
      </c>
      <c r="C6" s="4" t="s">
        <v>642</v>
      </c>
      <c r="D6" s="4" t="s">
        <v>616</v>
      </c>
      <c r="E6" s="4" t="s">
        <v>643</v>
      </c>
      <c r="F6" s="4" t="s">
        <v>630</v>
      </c>
      <c r="G6" s="4" t="s">
        <v>619</v>
      </c>
      <c r="H6" s="5" t="s">
        <v>620</v>
      </c>
      <c r="I6" s="4">
        <v>54</v>
      </c>
    </row>
    <row r="7" spans="1:9" ht="15.75" thickBot="1" x14ac:dyDescent="0.3">
      <c r="A7" s="4">
        <v>7</v>
      </c>
      <c r="B7" s="4" t="s">
        <v>644</v>
      </c>
      <c r="C7" s="4" t="s">
        <v>645</v>
      </c>
      <c r="D7" s="4" t="s">
        <v>616</v>
      </c>
      <c r="E7" s="4" t="s">
        <v>646</v>
      </c>
      <c r="F7" s="4" t="s">
        <v>630</v>
      </c>
      <c r="G7" s="4" t="s">
        <v>619</v>
      </c>
      <c r="H7" s="5" t="s">
        <v>620</v>
      </c>
      <c r="I7" s="4">
        <v>54</v>
      </c>
    </row>
    <row r="8" spans="1:9" ht="15.75" thickBot="1" x14ac:dyDescent="0.3">
      <c r="A8" s="4">
        <v>8</v>
      </c>
      <c r="B8" s="4" t="s">
        <v>647</v>
      </c>
      <c r="C8" s="4" t="s">
        <v>648</v>
      </c>
      <c r="D8" s="4" t="s">
        <v>623</v>
      </c>
      <c r="E8" s="4" t="s">
        <v>646</v>
      </c>
      <c r="F8" s="4" t="s">
        <v>630</v>
      </c>
      <c r="G8" s="4" t="s">
        <v>619</v>
      </c>
      <c r="H8" s="5" t="s">
        <v>649</v>
      </c>
      <c r="I8" s="4">
        <v>54</v>
      </c>
    </row>
    <row r="9" spans="1:9" ht="15.75" thickBot="1" x14ac:dyDescent="0.3">
      <c r="A9" s="4">
        <v>9</v>
      </c>
      <c r="B9" s="4" t="s">
        <v>650</v>
      </c>
      <c r="C9" s="4" t="s">
        <v>651</v>
      </c>
      <c r="D9" s="4" t="s">
        <v>623</v>
      </c>
      <c r="E9" s="4" t="s">
        <v>652</v>
      </c>
      <c r="F9" s="4" t="s">
        <v>625</v>
      </c>
      <c r="G9" s="4" t="s">
        <v>619</v>
      </c>
      <c r="H9" s="5" t="s">
        <v>620</v>
      </c>
      <c r="I9" s="4" t="s">
        <v>1172</v>
      </c>
    </row>
    <row r="10" spans="1:9" ht="15.75" thickBot="1" x14ac:dyDescent="0.3">
      <c r="A10" s="4">
        <v>10</v>
      </c>
      <c r="B10" s="4" t="s">
        <v>653</v>
      </c>
      <c r="C10" s="4" t="s">
        <v>654</v>
      </c>
      <c r="D10" s="4" t="s">
        <v>623</v>
      </c>
      <c r="E10" s="4" t="s">
        <v>617</v>
      </c>
      <c r="F10" s="4" t="s">
        <v>618</v>
      </c>
      <c r="G10" s="4" t="s">
        <v>619</v>
      </c>
      <c r="H10" s="5" t="s">
        <v>620</v>
      </c>
      <c r="I10" s="4">
        <v>33</v>
      </c>
    </row>
    <row r="11" spans="1:9" ht="15.75" thickBot="1" x14ac:dyDescent="0.3">
      <c r="A11" s="4">
        <v>11</v>
      </c>
      <c r="B11" s="4" t="s">
        <v>655</v>
      </c>
      <c r="C11" s="4" t="s">
        <v>656</v>
      </c>
      <c r="D11" s="4" t="s">
        <v>616</v>
      </c>
      <c r="E11" s="4" t="s">
        <v>657</v>
      </c>
      <c r="F11" s="4" t="s">
        <v>635</v>
      </c>
      <c r="G11" s="4" t="s">
        <v>619</v>
      </c>
      <c r="H11" s="5" t="s">
        <v>620</v>
      </c>
      <c r="I11" s="4">
        <v>34</v>
      </c>
    </row>
    <row r="12" spans="1:9" ht="15.75" thickBot="1" x14ac:dyDescent="0.3">
      <c r="A12" s="4">
        <v>12</v>
      </c>
      <c r="B12" s="4" t="s">
        <v>658</v>
      </c>
      <c r="C12" s="4" t="s">
        <v>659</v>
      </c>
      <c r="D12" s="4" t="s">
        <v>616</v>
      </c>
      <c r="E12" s="4" t="s">
        <v>660</v>
      </c>
      <c r="F12" s="4" t="s">
        <v>661</v>
      </c>
      <c r="G12" s="4" t="s">
        <v>662</v>
      </c>
      <c r="H12" s="5" t="s">
        <v>620</v>
      </c>
      <c r="I12" s="4">
        <v>33</v>
      </c>
    </row>
    <row r="13" spans="1:9" ht="15.75" thickBot="1" x14ac:dyDescent="0.3">
      <c r="A13" s="4">
        <v>13</v>
      </c>
      <c r="B13" s="4" t="s">
        <v>663</v>
      </c>
      <c r="C13" s="4" t="s">
        <v>664</v>
      </c>
      <c r="D13" s="4" t="s">
        <v>616</v>
      </c>
      <c r="E13" s="4" t="s">
        <v>646</v>
      </c>
      <c r="F13" s="4" t="s">
        <v>630</v>
      </c>
      <c r="G13" s="4" t="s">
        <v>619</v>
      </c>
      <c r="H13" s="5" t="s">
        <v>620</v>
      </c>
      <c r="I13" s="4">
        <v>54</v>
      </c>
    </row>
    <row r="14" spans="1:9" ht="15.75" thickBot="1" x14ac:dyDescent="0.3">
      <c r="A14" s="4">
        <v>14</v>
      </c>
      <c r="B14" s="4" t="s">
        <v>665</v>
      </c>
      <c r="C14" s="4" t="s">
        <v>666</v>
      </c>
      <c r="D14" s="4" t="s">
        <v>616</v>
      </c>
      <c r="E14" s="4" t="s">
        <v>643</v>
      </c>
      <c r="F14" s="4" t="s">
        <v>630</v>
      </c>
      <c r="G14" s="4" t="s">
        <v>619</v>
      </c>
      <c r="H14" s="5" t="s">
        <v>620</v>
      </c>
      <c r="I14" s="4">
        <v>33</v>
      </c>
    </row>
    <row r="15" spans="1:9" ht="15.75" thickBot="1" x14ac:dyDescent="0.3">
      <c r="A15" s="4">
        <v>15</v>
      </c>
      <c r="B15" s="4" t="s">
        <v>667</v>
      </c>
      <c r="C15" s="4" t="s">
        <v>668</v>
      </c>
      <c r="D15" s="4" t="s">
        <v>616</v>
      </c>
      <c r="E15" s="4" t="s">
        <v>669</v>
      </c>
      <c r="F15" s="4" t="s">
        <v>630</v>
      </c>
      <c r="G15" s="4" t="s">
        <v>619</v>
      </c>
      <c r="H15" s="5" t="s">
        <v>631</v>
      </c>
      <c r="I15" s="4">
        <v>51</v>
      </c>
    </row>
    <row r="16" spans="1:9" ht="15.75" thickBot="1" x14ac:dyDescent="0.3">
      <c r="A16" s="4">
        <v>16</v>
      </c>
      <c r="B16" s="4" t="s">
        <v>670</v>
      </c>
      <c r="C16" s="4" t="s">
        <v>671</v>
      </c>
      <c r="D16" s="4" t="s">
        <v>616</v>
      </c>
      <c r="E16" s="4" t="s">
        <v>646</v>
      </c>
      <c r="F16" s="4" t="s">
        <v>630</v>
      </c>
      <c r="G16" s="4" t="s">
        <v>619</v>
      </c>
      <c r="H16" s="5" t="s">
        <v>649</v>
      </c>
      <c r="I16" s="4">
        <v>34</v>
      </c>
    </row>
    <row r="17" spans="1:9" ht="15.75" thickBot="1" x14ac:dyDescent="0.3">
      <c r="A17" s="4">
        <v>17</v>
      </c>
      <c r="B17" s="4" t="s">
        <v>672</v>
      </c>
      <c r="C17" s="4" t="s">
        <v>673</v>
      </c>
      <c r="D17" s="4" t="s">
        <v>616</v>
      </c>
      <c r="E17" s="4" t="s">
        <v>617</v>
      </c>
      <c r="F17" s="4" t="s">
        <v>618</v>
      </c>
      <c r="G17" s="4" t="s">
        <v>619</v>
      </c>
      <c r="H17" s="5" t="s">
        <v>620</v>
      </c>
      <c r="I17" s="4">
        <v>34</v>
      </c>
    </row>
    <row r="18" spans="1:9" ht="15.75" thickBot="1" x14ac:dyDescent="0.3">
      <c r="A18" s="4">
        <v>18</v>
      </c>
      <c r="B18" s="4" t="s">
        <v>674</v>
      </c>
      <c r="C18" s="4" t="s">
        <v>675</v>
      </c>
      <c r="D18" s="4" t="s">
        <v>616</v>
      </c>
      <c r="E18" s="4" t="s">
        <v>634</v>
      </c>
      <c r="F18" s="4" t="s">
        <v>635</v>
      </c>
      <c r="G18" s="4" t="s">
        <v>619</v>
      </c>
      <c r="H18" s="5" t="s">
        <v>649</v>
      </c>
      <c r="I18" s="4">
        <v>34</v>
      </c>
    </row>
    <row r="19" spans="1:9" ht="15.75" thickBot="1" x14ac:dyDescent="0.3">
      <c r="A19" s="4">
        <v>19</v>
      </c>
      <c r="B19" s="4" t="s">
        <v>676</v>
      </c>
      <c r="C19" s="4" t="s">
        <v>677</v>
      </c>
      <c r="D19" s="4" t="s">
        <v>616</v>
      </c>
      <c r="E19" s="4" t="s">
        <v>646</v>
      </c>
      <c r="F19" s="4" t="s">
        <v>630</v>
      </c>
      <c r="G19" s="4" t="s">
        <v>619</v>
      </c>
      <c r="H19" s="5" t="s">
        <v>620</v>
      </c>
      <c r="I19" s="4">
        <v>54</v>
      </c>
    </row>
    <row r="20" spans="1:9" ht="15.75" thickBot="1" x14ac:dyDescent="0.3">
      <c r="A20" s="4">
        <v>20</v>
      </c>
      <c r="B20" s="4" t="s">
        <v>678</v>
      </c>
      <c r="C20" s="4" t="s">
        <v>679</v>
      </c>
      <c r="D20" s="4" t="s">
        <v>616</v>
      </c>
      <c r="E20" s="4" t="s">
        <v>634</v>
      </c>
      <c r="F20" s="4" t="s">
        <v>635</v>
      </c>
      <c r="G20" s="4" t="s">
        <v>619</v>
      </c>
      <c r="H20" s="5" t="s">
        <v>620</v>
      </c>
      <c r="I20" s="4">
        <v>53</v>
      </c>
    </row>
    <row r="21" spans="1:9" ht="15.75" thickBot="1" x14ac:dyDescent="0.3">
      <c r="A21" s="4">
        <v>21</v>
      </c>
      <c r="B21" s="4" t="s">
        <v>680</v>
      </c>
      <c r="C21" s="4" t="s">
        <v>681</v>
      </c>
      <c r="D21" s="4" t="s">
        <v>623</v>
      </c>
      <c r="E21" s="4" t="s">
        <v>634</v>
      </c>
      <c r="F21" s="4" t="s">
        <v>635</v>
      </c>
      <c r="G21" s="4" t="s">
        <v>619</v>
      </c>
      <c r="H21" s="5" t="s">
        <v>649</v>
      </c>
      <c r="I21" s="4">
        <v>34</v>
      </c>
    </row>
    <row r="22" spans="1:9" ht="15.75" thickBot="1" x14ac:dyDescent="0.3">
      <c r="A22" s="4">
        <v>22</v>
      </c>
      <c r="B22" s="4" t="s">
        <v>682</v>
      </c>
      <c r="C22" s="4" t="s">
        <v>683</v>
      </c>
      <c r="D22" s="4" t="s">
        <v>616</v>
      </c>
      <c r="E22" s="4" t="s">
        <v>684</v>
      </c>
      <c r="F22" s="4" t="s">
        <v>685</v>
      </c>
      <c r="G22" s="4" t="s">
        <v>685</v>
      </c>
      <c r="H22" s="5" t="s">
        <v>649</v>
      </c>
      <c r="I22" s="4">
        <v>54</v>
      </c>
    </row>
    <row r="23" spans="1:9" ht="15.75" thickBot="1" x14ac:dyDescent="0.3">
      <c r="A23" s="4">
        <v>23</v>
      </c>
      <c r="B23" s="4" t="s">
        <v>686</v>
      </c>
      <c r="C23" s="4" t="s">
        <v>687</v>
      </c>
      <c r="D23" s="4" t="s">
        <v>616</v>
      </c>
      <c r="E23" s="4" t="s">
        <v>617</v>
      </c>
      <c r="F23" s="4" t="s">
        <v>618</v>
      </c>
      <c r="G23" s="4" t="s">
        <v>619</v>
      </c>
      <c r="H23" s="5" t="s">
        <v>626</v>
      </c>
      <c r="I23" s="4">
        <v>33</v>
      </c>
    </row>
    <row r="24" spans="1:9" ht="15.75" thickBot="1" x14ac:dyDescent="0.3">
      <c r="A24" s="4">
        <v>24</v>
      </c>
      <c r="B24" s="4" t="s">
        <v>688</v>
      </c>
      <c r="C24" s="4" t="s">
        <v>689</v>
      </c>
      <c r="D24" s="4" t="s">
        <v>616</v>
      </c>
      <c r="E24" s="4" t="s">
        <v>617</v>
      </c>
      <c r="F24" s="4" t="s">
        <v>618</v>
      </c>
      <c r="G24" s="4" t="s">
        <v>619</v>
      </c>
      <c r="H24" s="5" t="s">
        <v>690</v>
      </c>
      <c r="I24" s="4">
        <v>33</v>
      </c>
    </row>
    <row r="25" spans="1:9" ht="15.75" thickBot="1" x14ac:dyDescent="0.3">
      <c r="A25" s="4">
        <v>25</v>
      </c>
      <c r="B25" s="4" t="s">
        <v>691</v>
      </c>
      <c r="C25" s="4" t="s">
        <v>692</v>
      </c>
      <c r="D25" s="4" t="s">
        <v>616</v>
      </c>
      <c r="E25" s="4" t="s">
        <v>652</v>
      </c>
      <c r="F25" s="4" t="s">
        <v>625</v>
      </c>
      <c r="G25" s="4" t="s">
        <v>619</v>
      </c>
      <c r="H25" s="5" t="s">
        <v>620</v>
      </c>
      <c r="I25" s="4" t="s">
        <v>1172</v>
      </c>
    </row>
    <row r="26" spans="1:9" ht="15.75" thickBot="1" x14ac:dyDescent="0.3">
      <c r="A26" s="4">
        <v>26</v>
      </c>
      <c r="B26" s="4" t="s">
        <v>691</v>
      </c>
      <c r="C26" s="4" t="s">
        <v>693</v>
      </c>
      <c r="D26" s="4" t="s">
        <v>616</v>
      </c>
      <c r="E26" s="4" t="s">
        <v>646</v>
      </c>
      <c r="F26" s="4" t="s">
        <v>630</v>
      </c>
      <c r="G26" s="4" t="s">
        <v>619</v>
      </c>
      <c r="H26" s="5" t="s">
        <v>649</v>
      </c>
      <c r="I26" s="4">
        <v>34</v>
      </c>
    </row>
    <row r="27" spans="1:9" ht="15.75" thickBot="1" x14ac:dyDescent="0.3">
      <c r="A27" s="4">
        <v>27</v>
      </c>
      <c r="B27" s="4" t="s">
        <v>694</v>
      </c>
      <c r="C27" s="4" t="s">
        <v>695</v>
      </c>
      <c r="D27" s="4" t="s">
        <v>616</v>
      </c>
      <c r="E27" s="4" t="s">
        <v>646</v>
      </c>
      <c r="F27" s="4" t="s">
        <v>630</v>
      </c>
      <c r="G27" s="4" t="s">
        <v>619</v>
      </c>
      <c r="H27" s="5" t="s">
        <v>620</v>
      </c>
      <c r="I27" s="4">
        <v>53</v>
      </c>
    </row>
    <row r="28" spans="1:9" ht="15.75" thickBot="1" x14ac:dyDescent="0.3">
      <c r="A28" s="4">
        <v>28</v>
      </c>
      <c r="B28" s="4" t="s">
        <v>696</v>
      </c>
      <c r="C28" s="4" t="s">
        <v>697</v>
      </c>
      <c r="D28" s="4" t="s">
        <v>623</v>
      </c>
      <c r="E28" s="4" t="s">
        <v>646</v>
      </c>
      <c r="F28" s="4" t="s">
        <v>630</v>
      </c>
      <c r="G28" s="4" t="s">
        <v>619</v>
      </c>
      <c r="H28" s="5" t="s">
        <v>649</v>
      </c>
      <c r="I28" s="4">
        <v>33</v>
      </c>
    </row>
    <row r="29" spans="1:9" ht="15.75" thickBot="1" x14ac:dyDescent="0.3">
      <c r="A29" s="4">
        <v>29</v>
      </c>
      <c r="B29" s="4" t="s">
        <v>698</v>
      </c>
      <c r="C29" s="4" t="s">
        <v>699</v>
      </c>
      <c r="D29" s="4" t="s">
        <v>616</v>
      </c>
      <c r="E29" s="4" t="s">
        <v>700</v>
      </c>
      <c r="F29" s="4" t="s">
        <v>701</v>
      </c>
      <c r="G29" s="4" t="s">
        <v>619</v>
      </c>
      <c r="H29" s="5" t="s">
        <v>702</v>
      </c>
      <c r="I29" s="4">
        <v>34</v>
      </c>
    </row>
    <row r="30" spans="1:9" ht="15.75" thickBot="1" x14ac:dyDescent="0.3">
      <c r="A30" s="4">
        <v>30</v>
      </c>
      <c r="B30" s="4" t="s">
        <v>698</v>
      </c>
      <c r="C30" s="4" t="s">
        <v>703</v>
      </c>
      <c r="D30" s="4" t="s">
        <v>616</v>
      </c>
      <c r="E30" s="4" t="s">
        <v>704</v>
      </c>
      <c r="F30" s="4" t="s">
        <v>705</v>
      </c>
      <c r="G30" s="4" t="s">
        <v>619</v>
      </c>
      <c r="H30" s="5" t="s">
        <v>620</v>
      </c>
      <c r="I30" s="4">
        <v>34</v>
      </c>
    </row>
    <row r="31" spans="1:9" ht="15.75" thickBot="1" x14ac:dyDescent="0.3">
      <c r="A31" s="4">
        <v>31</v>
      </c>
      <c r="B31" s="4" t="s">
        <v>706</v>
      </c>
      <c r="C31" s="4" t="s">
        <v>707</v>
      </c>
      <c r="D31" s="4" t="s">
        <v>616</v>
      </c>
      <c r="E31" s="4" t="s">
        <v>708</v>
      </c>
      <c r="F31" s="4" t="s">
        <v>625</v>
      </c>
      <c r="G31" s="4" t="s">
        <v>619</v>
      </c>
      <c r="H31" s="5" t="s">
        <v>620</v>
      </c>
      <c r="I31" s="4">
        <v>52</v>
      </c>
    </row>
    <row r="32" spans="1:9" ht="15.75" thickBot="1" x14ac:dyDescent="0.3">
      <c r="A32" s="4">
        <v>32</v>
      </c>
      <c r="B32" s="4" t="s">
        <v>709</v>
      </c>
      <c r="C32" s="4" t="s">
        <v>710</v>
      </c>
      <c r="D32" s="4" t="s">
        <v>623</v>
      </c>
      <c r="E32" s="4" t="s">
        <v>646</v>
      </c>
      <c r="F32" s="4" t="s">
        <v>630</v>
      </c>
      <c r="G32" s="4" t="s">
        <v>619</v>
      </c>
      <c r="H32" s="5" t="s">
        <v>649</v>
      </c>
      <c r="I32" s="4">
        <v>33</v>
      </c>
    </row>
    <row r="33" spans="1:9" ht="15.75" thickBot="1" x14ac:dyDescent="0.3">
      <c r="A33" s="4">
        <v>33</v>
      </c>
      <c r="B33" s="4" t="s">
        <v>1174</v>
      </c>
      <c r="C33" s="4" t="s">
        <v>1175</v>
      </c>
      <c r="D33" s="4" t="s">
        <v>623</v>
      </c>
      <c r="E33" s="4" t="s">
        <v>711</v>
      </c>
      <c r="F33" s="4" t="s">
        <v>712</v>
      </c>
      <c r="G33" s="4" t="s">
        <v>619</v>
      </c>
      <c r="H33" s="5" t="s">
        <v>626</v>
      </c>
      <c r="I33" s="4" t="s">
        <v>1173</v>
      </c>
    </row>
    <row r="34" spans="1:9" ht="15.75" thickBot="1" x14ac:dyDescent="0.3">
      <c r="A34" s="4">
        <v>34</v>
      </c>
      <c r="B34" s="4" t="s">
        <v>713</v>
      </c>
      <c r="C34" s="4" t="s">
        <v>714</v>
      </c>
      <c r="D34" s="4" t="s">
        <v>623</v>
      </c>
      <c r="E34" s="4" t="s">
        <v>634</v>
      </c>
      <c r="F34" s="4" t="s">
        <v>635</v>
      </c>
      <c r="G34" s="4" t="s">
        <v>619</v>
      </c>
      <c r="H34" s="5" t="s">
        <v>620</v>
      </c>
      <c r="I34" s="4">
        <v>34</v>
      </c>
    </row>
    <row r="35" spans="1:9" ht="15.75" thickBot="1" x14ac:dyDescent="0.3">
      <c r="A35" s="4">
        <v>35</v>
      </c>
      <c r="B35" s="4" t="s">
        <v>715</v>
      </c>
      <c r="C35" s="4" t="s">
        <v>716</v>
      </c>
      <c r="D35" s="4" t="s">
        <v>616</v>
      </c>
      <c r="E35" s="4" t="s">
        <v>652</v>
      </c>
      <c r="F35" s="4" t="s">
        <v>625</v>
      </c>
      <c r="G35" s="4" t="s">
        <v>619</v>
      </c>
      <c r="H35" s="5" t="s">
        <v>649</v>
      </c>
      <c r="I35" s="4" t="s">
        <v>1172</v>
      </c>
    </row>
    <row r="36" spans="1:9" ht="15.75" thickBot="1" x14ac:dyDescent="0.3">
      <c r="A36" s="4">
        <v>36</v>
      </c>
      <c r="B36" s="4" t="s">
        <v>717</v>
      </c>
      <c r="C36" s="4" t="s">
        <v>718</v>
      </c>
      <c r="D36" s="4" t="s">
        <v>616</v>
      </c>
      <c r="E36" s="4" t="s">
        <v>617</v>
      </c>
      <c r="F36" s="4" t="s">
        <v>618</v>
      </c>
      <c r="G36" s="4" t="s">
        <v>619</v>
      </c>
      <c r="H36" s="5" t="s">
        <v>719</v>
      </c>
      <c r="I36" s="4">
        <v>54</v>
      </c>
    </row>
    <row r="37" spans="1:9" ht="15.75" thickBot="1" x14ac:dyDescent="0.3">
      <c r="A37" s="4">
        <v>37</v>
      </c>
      <c r="B37" s="4" t="s">
        <v>720</v>
      </c>
      <c r="C37" s="4" t="s">
        <v>707</v>
      </c>
      <c r="D37" s="4" t="s">
        <v>616</v>
      </c>
      <c r="E37" s="4" t="s">
        <v>634</v>
      </c>
      <c r="F37" s="4" t="s">
        <v>635</v>
      </c>
      <c r="G37" s="4" t="s">
        <v>619</v>
      </c>
      <c r="H37" s="5" t="s">
        <v>690</v>
      </c>
      <c r="I37" s="4">
        <v>52</v>
      </c>
    </row>
    <row r="38" spans="1:9" ht="15.75" thickBot="1" x14ac:dyDescent="0.3">
      <c r="A38" s="4">
        <v>38</v>
      </c>
      <c r="B38" s="4" t="s">
        <v>721</v>
      </c>
      <c r="C38" s="4" t="s">
        <v>722</v>
      </c>
      <c r="D38" s="4" t="s">
        <v>616</v>
      </c>
      <c r="E38" s="4" t="s">
        <v>634</v>
      </c>
      <c r="F38" s="4" t="s">
        <v>635</v>
      </c>
      <c r="G38" s="4" t="s">
        <v>619</v>
      </c>
      <c r="H38" s="5" t="s">
        <v>620</v>
      </c>
      <c r="I38" s="4">
        <v>54</v>
      </c>
    </row>
    <row r="39" spans="1:9" ht="15.75" thickBot="1" x14ac:dyDescent="0.3">
      <c r="A39" s="4">
        <v>39</v>
      </c>
      <c r="B39" s="4" t="s">
        <v>721</v>
      </c>
      <c r="C39" s="4" t="s">
        <v>723</v>
      </c>
      <c r="D39" s="4" t="s">
        <v>616</v>
      </c>
      <c r="E39" s="4" t="s">
        <v>684</v>
      </c>
      <c r="F39" s="4" t="s">
        <v>685</v>
      </c>
      <c r="G39" s="4" t="s">
        <v>685</v>
      </c>
      <c r="H39" s="5" t="s">
        <v>620</v>
      </c>
      <c r="I39" s="4">
        <v>54</v>
      </c>
    </row>
    <row r="40" spans="1:9" ht="15.75" thickBot="1" x14ac:dyDescent="0.3">
      <c r="A40" s="4">
        <v>40</v>
      </c>
      <c r="B40" s="4" t="s">
        <v>724</v>
      </c>
      <c r="C40" s="4" t="s">
        <v>725</v>
      </c>
      <c r="D40" s="4" t="s">
        <v>616</v>
      </c>
      <c r="E40" s="4" t="s">
        <v>617</v>
      </c>
      <c r="F40" s="4" t="s">
        <v>618</v>
      </c>
      <c r="G40" s="4" t="s">
        <v>619</v>
      </c>
      <c r="H40" s="5" t="s">
        <v>726</v>
      </c>
      <c r="I40" s="4">
        <v>51</v>
      </c>
    </row>
    <row r="41" spans="1:9" ht="15.75" thickBot="1" x14ac:dyDescent="0.3">
      <c r="A41" s="4">
        <v>41</v>
      </c>
      <c r="B41" s="4" t="s">
        <v>727</v>
      </c>
      <c r="C41" s="4" t="s">
        <v>728</v>
      </c>
      <c r="D41" s="4" t="s">
        <v>616</v>
      </c>
      <c r="E41" s="4" t="s">
        <v>646</v>
      </c>
      <c r="F41" s="4" t="s">
        <v>630</v>
      </c>
      <c r="G41" s="4" t="s">
        <v>619</v>
      </c>
      <c r="H41" s="5" t="s">
        <v>620</v>
      </c>
      <c r="I41" s="4">
        <v>54</v>
      </c>
    </row>
    <row r="42" spans="1:9" ht="15.75" thickBot="1" x14ac:dyDescent="0.3">
      <c r="A42" s="4">
        <v>42</v>
      </c>
      <c r="B42" s="4" t="s">
        <v>729</v>
      </c>
      <c r="C42" s="4" t="s">
        <v>730</v>
      </c>
      <c r="D42" s="4" t="s">
        <v>623</v>
      </c>
      <c r="E42" s="4" t="s">
        <v>629</v>
      </c>
      <c r="F42" s="4" t="s">
        <v>630</v>
      </c>
      <c r="G42" s="4" t="s">
        <v>619</v>
      </c>
      <c r="H42" s="5" t="s">
        <v>731</v>
      </c>
      <c r="I42" s="4">
        <v>34</v>
      </c>
    </row>
    <row r="43" spans="1:9" ht="15.75" thickBot="1" x14ac:dyDescent="0.3">
      <c r="A43" s="4">
        <v>43</v>
      </c>
      <c r="B43" s="4" t="s">
        <v>732</v>
      </c>
      <c r="C43" s="4" t="s">
        <v>733</v>
      </c>
      <c r="D43" s="4" t="s">
        <v>616</v>
      </c>
      <c r="E43" s="4" t="s">
        <v>734</v>
      </c>
      <c r="F43" s="4" t="s">
        <v>712</v>
      </c>
      <c r="G43" s="4" t="s">
        <v>619</v>
      </c>
      <c r="H43" s="5" t="s">
        <v>626</v>
      </c>
      <c r="I43" s="4" t="s">
        <v>1172</v>
      </c>
    </row>
    <row r="44" spans="1:9" ht="15.75" thickBot="1" x14ac:dyDescent="0.3">
      <c r="A44" s="4">
        <v>44</v>
      </c>
      <c r="B44" s="4" t="s">
        <v>732</v>
      </c>
      <c r="C44" s="4" t="s">
        <v>735</v>
      </c>
      <c r="D44" s="4" t="s">
        <v>616</v>
      </c>
      <c r="E44" s="4" t="s">
        <v>617</v>
      </c>
      <c r="F44" s="4" t="s">
        <v>618</v>
      </c>
      <c r="G44" s="4" t="s">
        <v>619</v>
      </c>
      <c r="H44" s="5" t="s">
        <v>626</v>
      </c>
      <c r="I44" s="4">
        <v>34</v>
      </c>
    </row>
    <row r="45" spans="1:9" ht="15.75" thickBot="1" x14ac:dyDescent="0.3">
      <c r="A45" s="4">
        <v>45</v>
      </c>
      <c r="B45" s="4" t="s">
        <v>736</v>
      </c>
      <c r="C45" s="4" t="s">
        <v>737</v>
      </c>
      <c r="D45" s="4" t="s">
        <v>623</v>
      </c>
      <c r="E45" s="4" t="s">
        <v>617</v>
      </c>
      <c r="F45" s="4" t="s">
        <v>618</v>
      </c>
      <c r="G45" s="4" t="s">
        <v>619</v>
      </c>
      <c r="H45" s="5" t="s">
        <v>649</v>
      </c>
      <c r="I45" s="4">
        <v>33</v>
      </c>
    </row>
    <row r="46" spans="1:9" ht="15.75" thickBot="1" x14ac:dyDescent="0.3">
      <c r="A46" s="4">
        <v>46</v>
      </c>
      <c r="B46" s="4" t="s">
        <v>738</v>
      </c>
      <c r="C46" s="4" t="s">
        <v>739</v>
      </c>
      <c r="D46" s="4" t="s">
        <v>616</v>
      </c>
      <c r="E46" s="4" t="s">
        <v>634</v>
      </c>
      <c r="F46" s="4" t="s">
        <v>635</v>
      </c>
      <c r="G46" s="4" t="s">
        <v>619</v>
      </c>
      <c r="H46" s="5" t="s">
        <v>702</v>
      </c>
      <c r="I46" s="4">
        <v>34</v>
      </c>
    </row>
    <row r="47" spans="1:9" ht="15.75" thickBot="1" x14ac:dyDescent="0.3">
      <c r="A47" s="6">
        <v>47</v>
      </c>
      <c r="B47" s="7" t="s">
        <v>740</v>
      </c>
      <c r="C47" s="7" t="s">
        <v>741</v>
      </c>
      <c r="D47" s="6" t="s">
        <v>616</v>
      </c>
      <c r="E47" s="6" t="s">
        <v>643</v>
      </c>
      <c r="F47" s="6" t="s">
        <v>742</v>
      </c>
      <c r="G47" s="6" t="s">
        <v>743</v>
      </c>
      <c r="H47" s="5" t="s">
        <v>620</v>
      </c>
      <c r="I47" s="6">
        <v>33</v>
      </c>
    </row>
    <row r="48" spans="1:9" ht="15.75" thickBot="1" x14ac:dyDescent="0.3">
      <c r="A48" s="6">
        <v>48</v>
      </c>
      <c r="B48" s="7" t="s">
        <v>744</v>
      </c>
      <c r="C48" s="7" t="s">
        <v>745</v>
      </c>
      <c r="D48" s="6" t="s">
        <v>623</v>
      </c>
      <c r="E48" s="6" t="s">
        <v>746</v>
      </c>
      <c r="F48" s="6" t="s">
        <v>747</v>
      </c>
      <c r="G48" s="6" t="s">
        <v>743</v>
      </c>
      <c r="H48" s="5" t="s">
        <v>620</v>
      </c>
      <c r="I48" s="4">
        <v>54</v>
      </c>
    </row>
    <row r="49" spans="1:9" ht="15.75" thickBot="1" x14ac:dyDescent="0.3">
      <c r="A49" s="4">
        <v>49</v>
      </c>
      <c r="B49" s="8" t="s">
        <v>748</v>
      </c>
      <c r="C49" s="8" t="s">
        <v>749</v>
      </c>
      <c r="D49" s="4" t="s">
        <v>623</v>
      </c>
      <c r="E49" s="4" t="s">
        <v>750</v>
      </c>
      <c r="F49" s="4" t="s">
        <v>618</v>
      </c>
      <c r="G49" s="4" t="s">
        <v>619</v>
      </c>
      <c r="H49" s="5" t="s">
        <v>620</v>
      </c>
      <c r="I49" s="7">
        <v>54</v>
      </c>
    </row>
    <row r="50" spans="1:9" ht="15.75" thickBot="1" x14ac:dyDescent="0.3">
      <c r="A50" s="4">
        <v>50</v>
      </c>
      <c r="B50" s="8" t="s">
        <v>751</v>
      </c>
      <c r="C50" s="8" t="s">
        <v>752</v>
      </c>
      <c r="D50" s="4" t="s">
        <v>616</v>
      </c>
      <c r="E50" s="4" t="s">
        <v>753</v>
      </c>
      <c r="F50" s="4"/>
      <c r="G50" s="4"/>
      <c r="H50" s="5" t="s">
        <v>620</v>
      </c>
      <c r="I50" s="9">
        <v>34</v>
      </c>
    </row>
    <row r="51" spans="1:9" ht="15.75" thickBot="1" x14ac:dyDescent="0.3">
      <c r="A51" s="10">
        <v>51</v>
      </c>
      <c r="B51" s="10" t="s">
        <v>754</v>
      </c>
      <c r="C51" s="10" t="s">
        <v>755</v>
      </c>
      <c r="D51" s="10" t="s">
        <v>616</v>
      </c>
      <c r="E51" s="10" t="s">
        <v>617</v>
      </c>
      <c r="F51" s="10"/>
      <c r="G51" s="10"/>
      <c r="H51" s="11"/>
      <c r="I51" s="12" t="s">
        <v>756</v>
      </c>
    </row>
    <row r="52" spans="1:9" ht="15.75" thickBot="1" x14ac:dyDescent="0.3">
      <c r="A52" s="8">
        <v>61</v>
      </c>
      <c r="B52" s="8" t="s">
        <v>757</v>
      </c>
      <c r="C52" s="8" t="s">
        <v>707</v>
      </c>
      <c r="D52" s="8" t="s">
        <v>623</v>
      </c>
      <c r="E52" s="8" t="s">
        <v>758</v>
      </c>
      <c r="F52" s="8" t="s">
        <v>701</v>
      </c>
      <c r="G52" s="8" t="s">
        <v>619</v>
      </c>
      <c r="H52" s="13" t="s">
        <v>620</v>
      </c>
      <c r="I52" s="8">
        <v>38</v>
      </c>
    </row>
    <row r="53" spans="1:9" ht="15.75" thickBot="1" x14ac:dyDescent="0.3">
      <c r="A53" s="4">
        <v>62</v>
      </c>
      <c r="B53" s="4" t="s">
        <v>759</v>
      </c>
      <c r="C53" s="4" t="s">
        <v>760</v>
      </c>
      <c r="D53" s="4" t="s">
        <v>616</v>
      </c>
      <c r="E53" s="4" t="s">
        <v>761</v>
      </c>
      <c r="F53" s="4" t="s">
        <v>630</v>
      </c>
      <c r="G53" s="4" t="s">
        <v>619</v>
      </c>
      <c r="H53" s="5" t="s">
        <v>620</v>
      </c>
      <c r="I53" s="4">
        <v>11</v>
      </c>
    </row>
    <row r="54" spans="1:9" ht="15.75" thickBot="1" x14ac:dyDescent="0.3">
      <c r="A54" s="4">
        <v>63</v>
      </c>
      <c r="B54" s="4" t="s">
        <v>762</v>
      </c>
      <c r="C54" s="4" t="s">
        <v>763</v>
      </c>
      <c r="D54" s="4" t="s">
        <v>616</v>
      </c>
      <c r="E54" s="4" t="s">
        <v>764</v>
      </c>
      <c r="F54" s="4" t="s">
        <v>712</v>
      </c>
      <c r="G54" s="4" t="s">
        <v>619</v>
      </c>
      <c r="H54" s="5" t="s">
        <v>649</v>
      </c>
      <c r="I54" s="4">
        <v>38</v>
      </c>
    </row>
    <row r="55" spans="1:9" ht="15.75" thickBot="1" x14ac:dyDescent="0.3">
      <c r="A55" s="4">
        <v>64</v>
      </c>
      <c r="B55" s="4" t="s">
        <v>765</v>
      </c>
      <c r="C55" s="4" t="s">
        <v>766</v>
      </c>
      <c r="D55" s="4" t="s">
        <v>616</v>
      </c>
      <c r="E55" s="4" t="s">
        <v>767</v>
      </c>
      <c r="F55" s="4" t="s">
        <v>630</v>
      </c>
      <c r="G55" s="4" t="s">
        <v>619</v>
      </c>
      <c r="H55" s="5" t="s">
        <v>620</v>
      </c>
      <c r="I55" s="4">
        <v>38</v>
      </c>
    </row>
    <row r="56" spans="1:9" ht="15.75" thickBot="1" x14ac:dyDescent="0.3">
      <c r="A56" s="4">
        <v>65</v>
      </c>
      <c r="B56" s="4" t="s">
        <v>768</v>
      </c>
      <c r="C56" s="4" t="s">
        <v>769</v>
      </c>
      <c r="D56" s="4" t="s">
        <v>616</v>
      </c>
      <c r="E56" s="4" t="s">
        <v>770</v>
      </c>
      <c r="F56" s="4" t="s">
        <v>618</v>
      </c>
      <c r="G56" s="4" t="s">
        <v>619</v>
      </c>
      <c r="H56" s="5" t="s">
        <v>620</v>
      </c>
      <c r="I56" s="4">
        <v>36</v>
      </c>
    </row>
    <row r="57" spans="1:9" ht="15.75" thickBot="1" x14ac:dyDescent="0.3">
      <c r="A57" s="8">
        <v>66</v>
      </c>
      <c r="B57" s="8" t="s">
        <v>771</v>
      </c>
      <c r="C57" s="8" t="s">
        <v>772</v>
      </c>
      <c r="D57" s="8" t="s">
        <v>616</v>
      </c>
      <c r="E57" s="8" t="s">
        <v>669</v>
      </c>
      <c r="F57" s="8" t="s">
        <v>630</v>
      </c>
      <c r="G57" s="8" t="s">
        <v>619</v>
      </c>
      <c r="H57" s="13" t="s">
        <v>620</v>
      </c>
      <c r="I57" s="8">
        <v>20</v>
      </c>
    </row>
    <row r="58" spans="1:9" ht="15.75" thickBot="1" x14ac:dyDescent="0.3">
      <c r="A58" s="4">
        <v>67</v>
      </c>
      <c r="B58" s="4" t="s">
        <v>773</v>
      </c>
      <c r="C58" s="4" t="s">
        <v>774</v>
      </c>
      <c r="D58" s="4" t="s">
        <v>616</v>
      </c>
      <c r="E58" s="4" t="s">
        <v>775</v>
      </c>
      <c r="F58" s="4" t="s">
        <v>618</v>
      </c>
      <c r="G58" s="4" t="s">
        <v>619</v>
      </c>
      <c r="H58" s="5" t="s">
        <v>649</v>
      </c>
      <c r="I58" s="4">
        <v>35</v>
      </c>
    </row>
    <row r="59" spans="1:9" ht="15.75" thickBot="1" x14ac:dyDescent="0.3">
      <c r="A59" s="4">
        <v>68</v>
      </c>
      <c r="B59" s="4" t="s">
        <v>641</v>
      </c>
      <c r="C59" s="4" t="s">
        <v>776</v>
      </c>
      <c r="D59" s="4" t="s">
        <v>616</v>
      </c>
      <c r="E59" s="4" t="s">
        <v>777</v>
      </c>
      <c r="F59" s="4" t="s">
        <v>618</v>
      </c>
      <c r="G59" s="4" t="s">
        <v>619</v>
      </c>
      <c r="H59" s="5" t="s">
        <v>719</v>
      </c>
      <c r="I59" s="4" t="s">
        <v>778</v>
      </c>
    </row>
    <row r="60" spans="1:9" ht="15.75" thickBot="1" x14ac:dyDescent="0.3">
      <c r="A60" s="4">
        <v>69</v>
      </c>
      <c r="B60" s="4" t="s">
        <v>779</v>
      </c>
      <c r="C60" s="4" t="s">
        <v>780</v>
      </c>
      <c r="D60" s="4" t="s">
        <v>623</v>
      </c>
      <c r="E60" s="4" t="s">
        <v>781</v>
      </c>
      <c r="F60" s="4" t="s">
        <v>705</v>
      </c>
      <c r="G60" s="4" t="s">
        <v>619</v>
      </c>
      <c r="H60" s="5" t="s">
        <v>649</v>
      </c>
      <c r="I60" s="4">
        <v>35</v>
      </c>
    </row>
    <row r="61" spans="1:9" ht="15.75" thickBot="1" x14ac:dyDescent="0.3">
      <c r="A61" s="4">
        <v>70</v>
      </c>
      <c r="B61" s="4" t="s">
        <v>782</v>
      </c>
      <c r="C61" s="4" t="s">
        <v>783</v>
      </c>
      <c r="D61" s="4" t="s">
        <v>623</v>
      </c>
      <c r="E61" s="4" t="s">
        <v>784</v>
      </c>
      <c r="F61" s="4" t="s">
        <v>785</v>
      </c>
      <c r="G61" s="4" t="s">
        <v>786</v>
      </c>
      <c r="H61" s="5" t="s">
        <v>620</v>
      </c>
      <c r="I61" s="4">
        <v>20</v>
      </c>
    </row>
    <row r="62" spans="1:9" ht="15.75" thickBot="1" x14ac:dyDescent="0.3">
      <c r="A62" s="4">
        <v>71</v>
      </c>
      <c r="B62" s="4" t="s">
        <v>787</v>
      </c>
      <c r="C62" s="4" t="s">
        <v>788</v>
      </c>
      <c r="D62" s="4" t="s">
        <v>616</v>
      </c>
      <c r="E62" s="4" t="s">
        <v>789</v>
      </c>
      <c r="F62" s="4" t="s">
        <v>701</v>
      </c>
      <c r="G62" s="4" t="s">
        <v>619</v>
      </c>
      <c r="H62" s="5" t="s">
        <v>620</v>
      </c>
      <c r="I62" s="4">
        <v>61</v>
      </c>
    </row>
    <row r="63" spans="1:9" ht="15.75" thickBot="1" x14ac:dyDescent="0.3">
      <c r="A63" s="8">
        <v>72</v>
      </c>
      <c r="B63" s="8" t="s">
        <v>790</v>
      </c>
      <c r="C63" s="8" t="s">
        <v>791</v>
      </c>
      <c r="D63" s="8" t="s">
        <v>616</v>
      </c>
      <c r="E63" s="8" t="s">
        <v>792</v>
      </c>
      <c r="F63" s="8" t="s">
        <v>701</v>
      </c>
      <c r="G63" s="8" t="s">
        <v>619</v>
      </c>
      <c r="H63" s="13" t="s">
        <v>620</v>
      </c>
      <c r="I63" s="8">
        <v>38</v>
      </c>
    </row>
    <row r="64" spans="1:9" ht="15.75" thickBot="1" x14ac:dyDescent="0.3">
      <c r="A64" s="4">
        <v>73</v>
      </c>
      <c r="B64" s="4" t="s">
        <v>793</v>
      </c>
      <c r="C64" s="4" t="s">
        <v>794</v>
      </c>
      <c r="D64" s="4" t="s">
        <v>616</v>
      </c>
      <c r="E64" s="4" t="s">
        <v>795</v>
      </c>
      <c r="F64" s="4" t="s">
        <v>701</v>
      </c>
      <c r="G64" s="4" t="s">
        <v>619</v>
      </c>
      <c r="H64" s="5" t="s">
        <v>620</v>
      </c>
      <c r="I64" s="4" t="s">
        <v>796</v>
      </c>
    </row>
    <row r="65" spans="1:9" ht="15.75" thickBot="1" x14ac:dyDescent="0.3">
      <c r="A65" s="4">
        <v>74</v>
      </c>
      <c r="B65" s="4" t="s">
        <v>797</v>
      </c>
      <c r="C65" s="4" t="s">
        <v>798</v>
      </c>
      <c r="D65" s="4" t="s">
        <v>616</v>
      </c>
      <c r="E65" s="4" t="s">
        <v>799</v>
      </c>
      <c r="F65" s="4" t="s">
        <v>701</v>
      </c>
      <c r="G65" s="4" t="s">
        <v>619</v>
      </c>
      <c r="H65" s="5" t="s">
        <v>620</v>
      </c>
      <c r="I65" s="4">
        <v>38</v>
      </c>
    </row>
    <row r="66" spans="1:9" ht="15.75" thickBot="1" x14ac:dyDescent="0.3">
      <c r="A66" s="4">
        <v>75</v>
      </c>
      <c r="B66" s="4" t="s">
        <v>653</v>
      </c>
      <c r="C66" s="4" t="s">
        <v>800</v>
      </c>
      <c r="D66" s="4" t="s">
        <v>623</v>
      </c>
      <c r="E66" s="4" t="s">
        <v>801</v>
      </c>
      <c r="F66" s="4" t="s">
        <v>705</v>
      </c>
      <c r="G66" s="4" t="s">
        <v>619</v>
      </c>
      <c r="H66" s="5" t="s">
        <v>649</v>
      </c>
      <c r="I66" s="4">
        <v>37</v>
      </c>
    </row>
    <row r="67" spans="1:9" ht="15.75" thickBot="1" x14ac:dyDescent="0.3">
      <c r="A67" s="4">
        <v>76</v>
      </c>
      <c r="B67" s="4" t="s">
        <v>802</v>
      </c>
      <c r="C67" s="4" t="s">
        <v>803</v>
      </c>
      <c r="D67" s="4" t="s">
        <v>616</v>
      </c>
      <c r="E67" s="4" t="s">
        <v>669</v>
      </c>
      <c r="F67" s="4" t="s">
        <v>630</v>
      </c>
      <c r="G67" s="4" t="s">
        <v>619</v>
      </c>
      <c r="H67" s="5" t="s">
        <v>702</v>
      </c>
      <c r="I67" s="4">
        <v>47</v>
      </c>
    </row>
    <row r="68" spans="1:9" ht="15.75" thickBot="1" x14ac:dyDescent="0.3">
      <c r="A68" s="4">
        <v>77</v>
      </c>
      <c r="B68" s="4" t="s">
        <v>804</v>
      </c>
      <c r="C68" s="4" t="s">
        <v>805</v>
      </c>
      <c r="D68" s="4" t="s">
        <v>623</v>
      </c>
      <c r="E68" s="4" t="s">
        <v>806</v>
      </c>
      <c r="F68" s="4" t="s">
        <v>618</v>
      </c>
      <c r="G68" s="4" t="s">
        <v>619</v>
      </c>
      <c r="H68" s="5" t="s">
        <v>702</v>
      </c>
      <c r="I68" s="4">
        <v>20</v>
      </c>
    </row>
    <row r="69" spans="1:9" ht="15.75" thickBot="1" x14ac:dyDescent="0.3">
      <c r="A69" s="8">
        <v>78</v>
      </c>
      <c r="B69" s="8" t="s">
        <v>807</v>
      </c>
      <c r="C69" s="8" t="s">
        <v>808</v>
      </c>
      <c r="D69" s="8" t="s">
        <v>616</v>
      </c>
      <c r="E69" s="8" t="s">
        <v>809</v>
      </c>
      <c r="F69" s="8" t="s">
        <v>705</v>
      </c>
      <c r="G69" s="8" t="s">
        <v>619</v>
      </c>
      <c r="H69" s="13" t="s">
        <v>702</v>
      </c>
      <c r="I69" s="8">
        <v>20</v>
      </c>
    </row>
    <row r="70" spans="1:9" ht="15.75" thickBot="1" x14ac:dyDescent="0.3">
      <c r="A70" s="4">
        <v>79</v>
      </c>
      <c r="B70" s="4" t="s">
        <v>810</v>
      </c>
      <c r="C70" s="4" t="s">
        <v>811</v>
      </c>
      <c r="D70" s="4" t="s">
        <v>623</v>
      </c>
      <c r="E70" s="4" t="s">
        <v>812</v>
      </c>
      <c r="F70" s="4" t="s">
        <v>630</v>
      </c>
      <c r="G70" s="4" t="s">
        <v>619</v>
      </c>
      <c r="H70" s="5" t="s">
        <v>620</v>
      </c>
      <c r="I70" s="4">
        <v>44</v>
      </c>
    </row>
    <row r="71" spans="1:9" ht="15.75" thickBot="1" x14ac:dyDescent="0.3">
      <c r="A71" s="4">
        <v>80</v>
      </c>
      <c r="B71" s="4" t="s">
        <v>813</v>
      </c>
      <c r="C71" s="4" t="s">
        <v>814</v>
      </c>
      <c r="D71" s="4" t="s">
        <v>623</v>
      </c>
      <c r="E71" s="4" t="s">
        <v>815</v>
      </c>
      <c r="F71" s="4" t="s">
        <v>816</v>
      </c>
      <c r="G71" s="4" t="s">
        <v>786</v>
      </c>
      <c r="H71" s="5" t="s">
        <v>702</v>
      </c>
      <c r="I71" s="4">
        <v>36</v>
      </c>
    </row>
    <row r="72" spans="1:9" ht="15.75" thickBot="1" x14ac:dyDescent="0.3">
      <c r="A72" s="8">
        <v>81</v>
      </c>
      <c r="B72" s="4" t="s">
        <v>817</v>
      </c>
      <c r="C72" s="4" t="s">
        <v>818</v>
      </c>
      <c r="D72" s="4" t="s">
        <v>616</v>
      </c>
      <c r="E72" s="4" t="s">
        <v>753</v>
      </c>
      <c r="F72" s="4" t="s">
        <v>640</v>
      </c>
      <c r="G72" s="4" t="s">
        <v>619</v>
      </c>
      <c r="H72" s="5" t="s">
        <v>620</v>
      </c>
      <c r="I72" s="4">
        <v>37</v>
      </c>
    </row>
    <row r="73" spans="1:9" ht="15.75" thickBot="1" x14ac:dyDescent="0.3">
      <c r="A73" s="4">
        <v>82</v>
      </c>
      <c r="B73" s="4" t="s">
        <v>819</v>
      </c>
      <c r="C73" s="4" t="s">
        <v>820</v>
      </c>
      <c r="D73" s="4" t="s">
        <v>616</v>
      </c>
      <c r="E73" s="4" t="s">
        <v>821</v>
      </c>
      <c r="F73" s="4" t="s">
        <v>640</v>
      </c>
      <c r="G73" s="4" t="s">
        <v>619</v>
      </c>
      <c r="H73" s="5" t="s">
        <v>690</v>
      </c>
      <c r="I73" s="4">
        <v>36</v>
      </c>
    </row>
    <row r="74" spans="1:9" ht="15.75" thickBot="1" x14ac:dyDescent="0.3">
      <c r="A74" s="4">
        <v>83</v>
      </c>
      <c r="B74" s="4" t="s">
        <v>822</v>
      </c>
      <c r="C74" s="4" t="s">
        <v>823</v>
      </c>
      <c r="D74" s="4" t="s">
        <v>616</v>
      </c>
      <c r="E74" s="4" t="s">
        <v>660</v>
      </c>
      <c r="F74" s="4" t="s">
        <v>661</v>
      </c>
      <c r="G74" s="4" t="s">
        <v>662</v>
      </c>
      <c r="H74" s="5" t="s">
        <v>620</v>
      </c>
      <c r="I74" s="4">
        <v>44</v>
      </c>
    </row>
    <row r="75" spans="1:9" ht="15.75" thickBot="1" x14ac:dyDescent="0.3">
      <c r="A75" s="8">
        <v>84</v>
      </c>
      <c r="B75" s="8" t="s">
        <v>824</v>
      </c>
      <c r="C75" s="8" t="s">
        <v>825</v>
      </c>
      <c r="D75" s="8" t="s">
        <v>623</v>
      </c>
      <c r="E75" s="8" t="s">
        <v>826</v>
      </c>
      <c r="F75" s="8" t="s">
        <v>618</v>
      </c>
      <c r="G75" s="8" t="s">
        <v>619</v>
      </c>
      <c r="H75" s="13" t="s">
        <v>620</v>
      </c>
      <c r="I75" s="8">
        <v>20</v>
      </c>
    </row>
    <row r="76" spans="1:9" ht="15.75" thickBot="1" x14ac:dyDescent="0.3">
      <c r="A76" s="4">
        <v>85</v>
      </c>
      <c r="B76" s="4" t="s">
        <v>827</v>
      </c>
      <c r="C76" s="4" t="s">
        <v>828</v>
      </c>
      <c r="D76" s="4" t="s">
        <v>616</v>
      </c>
      <c r="E76" s="4" t="s">
        <v>829</v>
      </c>
      <c r="F76" s="4" t="s">
        <v>701</v>
      </c>
      <c r="G76" s="4" t="s">
        <v>619</v>
      </c>
      <c r="H76" s="5" t="s">
        <v>649</v>
      </c>
      <c r="I76" s="4">
        <v>37</v>
      </c>
    </row>
    <row r="77" spans="1:9" ht="15.75" thickBot="1" x14ac:dyDescent="0.3">
      <c r="A77" s="8">
        <v>86</v>
      </c>
      <c r="B77" s="8" t="s">
        <v>675</v>
      </c>
      <c r="C77" s="8" t="s">
        <v>830</v>
      </c>
      <c r="D77" s="8" t="s">
        <v>616</v>
      </c>
      <c r="E77" s="8" t="s">
        <v>831</v>
      </c>
      <c r="F77" s="8" t="s">
        <v>705</v>
      </c>
      <c r="G77" s="8" t="s">
        <v>619</v>
      </c>
      <c r="H77" s="13" t="s">
        <v>620</v>
      </c>
      <c r="I77" s="8">
        <v>46</v>
      </c>
    </row>
    <row r="78" spans="1:9" ht="15.75" thickBot="1" x14ac:dyDescent="0.3">
      <c r="A78" s="8">
        <v>87</v>
      </c>
      <c r="B78" s="8" t="s">
        <v>670</v>
      </c>
      <c r="C78" s="8" t="s">
        <v>832</v>
      </c>
      <c r="D78" s="8" t="s">
        <v>616</v>
      </c>
      <c r="E78" s="8" t="s">
        <v>812</v>
      </c>
      <c r="F78" s="8" t="s">
        <v>630</v>
      </c>
      <c r="G78" s="8" t="s">
        <v>619</v>
      </c>
      <c r="H78" s="13" t="s">
        <v>620</v>
      </c>
      <c r="I78" s="8">
        <v>38</v>
      </c>
    </row>
    <row r="79" spans="1:9" ht="15.75" thickBot="1" x14ac:dyDescent="0.3">
      <c r="A79" s="4">
        <v>88</v>
      </c>
      <c r="B79" s="4" t="s">
        <v>833</v>
      </c>
      <c r="C79" s="4" t="s">
        <v>834</v>
      </c>
      <c r="D79" s="4" t="s">
        <v>616</v>
      </c>
      <c r="E79" s="4" t="s">
        <v>835</v>
      </c>
      <c r="F79" s="4" t="s">
        <v>635</v>
      </c>
      <c r="G79" s="4" t="s">
        <v>619</v>
      </c>
      <c r="H79" s="5" t="s">
        <v>620</v>
      </c>
      <c r="I79" s="4">
        <v>36</v>
      </c>
    </row>
    <row r="80" spans="1:9" ht="15.75" thickBot="1" x14ac:dyDescent="0.3">
      <c r="A80" s="8">
        <v>89</v>
      </c>
      <c r="B80" s="8" t="s">
        <v>836</v>
      </c>
      <c r="C80" s="8" t="s">
        <v>837</v>
      </c>
      <c r="D80" s="8" t="s">
        <v>616</v>
      </c>
      <c r="E80" s="8" t="s">
        <v>669</v>
      </c>
      <c r="F80" s="8" t="s">
        <v>630</v>
      </c>
      <c r="G80" s="8" t="s">
        <v>619</v>
      </c>
      <c r="H80" s="13" t="s">
        <v>620</v>
      </c>
      <c r="I80" s="8">
        <v>20</v>
      </c>
    </row>
    <row r="81" spans="1:9" ht="15.75" thickBot="1" x14ac:dyDescent="0.3">
      <c r="A81" s="4">
        <v>90</v>
      </c>
      <c r="B81" s="4" t="s">
        <v>838</v>
      </c>
      <c r="C81" s="4" t="s">
        <v>839</v>
      </c>
      <c r="D81" s="4" t="s">
        <v>616</v>
      </c>
      <c r="E81" s="4" t="s">
        <v>840</v>
      </c>
      <c r="F81" s="4" t="s">
        <v>618</v>
      </c>
      <c r="G81" s="4" t="s">
        <v>619</v>
      </c>
      <c r="H81" s="5" t="s">
        <v>649</v>
      </c>
      <c r="I81" s="4">
        <v>35</v>
      </c>
    </row>
    <row r="82" spans="1:9" ht="15.75" thickBot="1" x14ac:dyDescent="0.3">
      <c r="A82" s="4">
        <v>91</v>
      </c>
      <c r="B82" s="4" t="s">
        <v>841</v>
      </c>
      <c r="C82" s="4" t="s">
        <v>842</v>
      </c>
      <c r="D82" s="4" t="s">
        <v>616</v>
      </c>
      <c r="E82" s="4" t="s">
        <v>775</v>
      </c>
      <c r="F82" s="4" t="s">
        <v>618</v>
      </c>
      <c r="G82" s="4" t="s">
        <v>619</v>
      </c>
      <c r="H82" s="5" t="s">
        <v>620</v>
      </c>
      <c r="I82" s="4">
        <v>37</v>
      </c>
    </row>
    <row r="83" spans="1:9" ht="15.75" thickBot="1" x14ac:dyDescent="0.3">
      <c r="A83" s="4">
        <v>92</v>
      </c>
      <c r="B83" s="4" t="s">
        <v>843</v>
      </c>
      <c r="C83" s="4" t="s">
        <v>844</v>
      </c>
      <c r="D83" s="4" t="s">
        <v>616</v>
      </c>
      <c r="E83" s="4" t="s">
        <v>845</v>
      </c>
      <c r="F83" s="4" t="s">
        <v>701</v>
      </c>
      <c r="G83" s="4" t="s">
        <v>619</v>
      </c>
      <c r="H83" s="5" t="s">
        <v>649</v>
      </c>
      <c r="I83" s="4">
        <v>20</v>
      </c>
    </row>
    <row r="84" spans="1:9" ht="15.75" thickBot="1" x14ac:dyDescent="0.3">
      <c r="A84" s="4">
        <v>93</v>
      </c>
      <c r="B84" s="4" t="s">
        <v>846</v>
      </c>
      <c r="C84" s="4" t="s">
        <v>847</v>
      </c>
      <c r="D84" s="4" t="s">
        <v>623</v>
      </c>
      <c r="E84" s="4" t="s">
        <v>835</v>
      </c>
      <c r="F84" s="4" t="s">
        <v>635</v>
      </c>
      <c r="G84" s="4" t="s">
        <v>619</v>
      </c>
      <c r="H84" s="5" t="s">
        <v>620</v>
      </c>
      <c r="I84" s="4">
        <v>37</v>
      </c>
    </row>
    <row r="85" spans="1:9" ht="15.75" thickBot="1" x14ac:dyDescent="0.3">
      <c r="A85" s="4">
        <v>94</v>
      </c>
      <c r="B85" s="4" t="s">
        <v>848</v>
      </c>
      <c r="C85" s="4" t="s">
        <v>849</v>
      </c>
      <c r="D85" s="4" t="s">
        <v>616</v>
      </c>
      <c r="E85" s="4" t="s">
        <v>850</v>
      </c>
      <c r="F85" s="4" t="s">
        <v>625</v>
      </c>
      <c r="G85" s="4" t="s">
        <v>619</v>
      </c>
      <c r="H85" s="5" t="s">
        <v>620</v>
      </c>
      <c r="I85" s="4">
        <v>37</v>
      </c>
    </row>
    <row r="86" spans="1:9" ht="15.75" thickBot="1" x14ac:dyDescent="0.3">
      <c r="A86" s="4">
        <v>95</v>
      </c>
      <c r="B86" s="4" t="s">
        <v>851</v>
      </c>
      <c r="C86" s="4" t="s">
        <v>852</v>
      </c>
      <c r="D86" s="4" t="s">
        <v>616</v>
      </c>
      <c r="E86" s="4" t="s">
        <v>853</v>
      </c>
      <c r="F86" s="4" t="s">
        <v>712</v>
      </c>
      <c r="G86" s="4" t="s">
        <v>619</v>
      </c>
      <c r="H86" s="5" t="s">
        <v>620</v>
      </c>
      <c r="I86" s="4" t="s">
        <v>854</v>
      </c>
    </row>
    <row r="87" spans="1:9" ht="15.75" thickBot="1" x14ac:dyDescent="0.3">
      <c r="A87" s="8">
        <v>96</v>
      </c>
      <c r="B87" s="8" t="s">
        <v>851</v>
      </c>
      <c r="C87" s="8" t="s">
        <v>855</v>
      </c>
      <c r="D87" s="8" t="s">
        <v>616</v>
      </c>
      <c r="E87" s="8" t="s">
        <v>856</v>
      </c>
      <c r="F87" s="8" t="s">
        <v>630</v>
      </c>
      <c r="G87" s="8" t="s">
        <v>619</v>
      </c>
      <c r="H87" s="13" t="s">
        <v>649</v>
      </c>
      <c r="I87" s="8">
        <v>20</v>
      </c>
    </row>
    <row r="88" spans="1:9" ht="15.75" thickBot="1" x14ac:dyDescent="0.3">
      <c r="A88" s="4">
        <v>97</v>
      </c>
      <c r="B88" s="4" t="s">
        <v>857</v>
      </c>
      <c r="C88" s="4" t="s">
        <v>858</v>
      </c>
      <c r="D88" s="4" t="s">
        <v>623</v>
      </c>
      <c r="E88" s="4" t="s">
        <v>660</v>
      </c>
      <c r="F88" s="4" t="s">
        <v>661</v>
      </c>
      <c r="G88" s="4" t="s">
        <v>662</v>
      </c>
      <c r="H88" s="5" t="s">
        <v>649</v>
      </c>
      <c r="I88" s="4">
        <v>44</v>
      </c>
    </row>
    <row r="89" spans="1:9" ht="15.75" thickBot="1" x14ac:dyDescent="0.3">
      <c r="A89" s="4">
        <v>98</v>
      </c>
      <c r="B89" s="4" t="s">
        <v>682</v>
      </c>
      <c r="C89" s="4" t="s">
        <v>859</v>
      </c>
      <c r="D89" s="4" t="s">
        <v>616</v>
      </c>
      <c r="E89" s="4" t="s">
        <v>860</v>
      </c>
      <c r="F89" s="4" t="s">
        <v>640</v>
      </c>
      <c r="G89" s="4" t="s">
        <v>619</v>
      </c>
      <c r="H89" s="5" t="s">
        <v>620</v>
      </c>
      <c r="I89" s="4">
        <v>35</v>
      </c>
    </row>
    <row r="90" spans="1:9" ht="15.75" thickBot="1" x14ac:dyDescent="0.3">
      <c r="A90" s="4">
        <v>99</v>
      </c>
      <c r="B90" s="4" t="s">
        <v>861</v>
      </c>
      <c r="C90" s="4" t="s">
        <v>862</v>
      </c>
      <c r="D90" s="4" t="s">
        <v>623</v>
      </c>
      <c r="E90" s="4" t="s">
        <v>835</v>
      </c>
      <c r="F90" s="4" t="s">
        <v>635</v>
      </c>
      <c r="G90" s="4" t="s">
        <v>619</v>
      </c>
      <c r="H90" s="5" t="s">
        <v>620</v>
      </c>
      <c r="I90" s="4">
        <v>44</v>
      </c>
    </row>
    <row r="91" spans="1:9" ht="15.75" thickBot="1" x14ac:dyDescent="0.3">
      <c r="A91" s="4">
        <v>100</v>
      </c>
      <c r="B91" s="4" t="s">
        <v>863</v>
      </c>
      <c r="C91" s="4" t="s">
        <v>864</v>
      </c>
      <c r="D91" s="4" t="s">
        <v>616</v>
      </c>
      <c r="E91" s="4" t="s">
        <v>865</v>
      </c>
      <c r="F91" s="4" t="s">
        <v>705</v>
      </c>
      <c r="G91" s="4" t="s">
        <v>619</v>
      </c>
      <c r="H91" s="5" t="s">
        <v>719</v>
      </c>
      <c r="I91" s="4">
        <v>61</v>
      </c>
    </row>
    <row r="92" spans="1:9" ht="15.75" thickBot="1" x14ac:dyDescent="0.3">
      <c r="A92" s="4">
        <v>101</v>
      </c>
      <c r="B92" s="4" t="s">
        <v>863</v>
      </c>
      <c r="C92" s="4" t="s">
        <v>866</v>
      </c>
      <c r="D92" s="4" t="s">
        <v>616</v>
      </c>
      <c r="E92" s="4" t="s">
        <v>750</v>
      </c>
      <c r="F92" s="4" t="s">
        <v>618</v>
      </c>
      <c r="G92" s="4" t="s">
        <v>619</v>
      </c>
      <c r="H92" s="5" t="s">
        <v>620</v>
      </c>
      <c r="I92" s="4">
        <v>36</v>
      </c>
    </row>
    <row r="93" spans="1:9" ht="15.75" thickBot="1" x14ac:dyDescent="0.3">
      <c r="A93" s="4">
        <v>102</v>
      </c>
      <c r="B93" s="4" t="s">
        <v>867</v>
      </c>
      <c r="C93" s="4" t="s">
        <v>868</v>
      </c>
      <c r="D93" s="4" t="s">
        <v>616</v>
      </c>
      <c r="E93" s="4" t="s">
        <v>704</v>
      </c>
      <c r="F93" s="4" t="s">
        <v>705</v>
      </c>
      <c r="G93" s="4" t="s">
        <v>619</v>
      </c>
      <c r="H93" s="5" t="s">
        <v>620</v>
      </c>
      <c r="I93" s="4">
        <v>37</v>
      </c>
    </row>
    <row r="94" spans="1:9" ht="15.75" thickBot="1" x14ac:dyDescent="0.3">
      <c r="A94" s="4">
        <v>103</v>
      </c>
      <c r="B94" s="4" t="s">
        <v>869</v>
      </c>
      <c r="C94" s="4" t="s">
        <v>870</v>
      </c>
      <c r="D94" s="4" t="s">
        <v>623</v>
      </c>
      <c r="E94" s="4" t="s">
        <v>840</v>
      </c>
      <c r="F94" s="4" t="s">
        <v>618</v>
      </c>
      <c r="G94" s="4" t="s">
        <v>619</v>
      </c>
      <c r="H94" s="5" t="s">
        <v>620</v>
      </c>
      <c r="I94" s="4">
        <v>20</v>
      </c>
    </row>
    <row r="95" spans="1:9" ht="15.75" thickBot="1" x14ac:dyDescent="0.3">
      <c r="A95" s="4">
        <v>104</v>
      </c>
      <c r="B95" s="4" t="s">
        <v>871</v>
      </c>
      <c r="C95" s="4" t="s">
        <v>872</v>
      </c>
      <c r="D95" s="4" t="s">
        <v>623</v>
      </c>
      <c r="E95" s="4" t="s">
        <v>669</v>
      </c>
      <c r="F95" s="4" t="s">
        <v>630</v>
      </c>
      <c r="G95" s="4" t="s">
        <v>619</v>
      </c>
      <c r="H95" s="5" t="s">
        <v>702</v>
      </c>
      <c r="I95" s="4">
        <v>11</v>
      </c>
    </row>
    <row r="96" spans="1:9" ht="15.75" thickBot="1" x14ac:dyDescent="0.3">
      <c r="A96" s="4">
        <v>105</v>
      </c>
      <c r="B96" s="4" t="s">
        <v>873</v>
      </c>
      <c r="C96" s="4" t="s">
        <v>874</v>
      </c>
      <c r="D96" s="4" t="s">
        <v>616</v>
      </c>
      <c r="E96" s="4" t="s">
        <v>875</v>
      </c>
      <c r="F96" s="4" t="s">
        <v>630</v>
      </c>
      <c r="G96" s="4" t="s">
        <v>619</v>
      </c>
      <c r="H96" s="5" t="s">
        <v>620</v>
      </c>
      <c r="I96" s="4">
        <v>44</v>
      </c>
    </row>
    <row r="97" spans="1:9" ht="15.75" thickBot="1" x14ac:dyDescent="0.3">
      <c r="A97" s="4">
        <v>106</v>
      </c>
      <c r="B97" s="4" t="s">
        <v>876</v>
      </c>
      <c r="C97" s="4" t="s">
        <v>877</v>
      </c>
      <c r="D97" s="4" t="s">
        <v>623</v>
      </c>
      <c r="E97" s="4" t="s">
        <v>821</v>
      </c>
      <c r="F97" s="4" t="s">
        <v>640</v>
      </c>
      <c r="G97" s="4" t="s">
        <v>619</v>
      </c>
      <c r="H97" s="5" t="s">
        <v>620</v>
      </c>
      <c r="I97" s="4">
        <v>37</v>
      </c>
    </row>
    <row r="98" spans="1:9" ht="15.75" thickBot="1" x14ac:dyDescent="0.3">
      <c r="A98" s="4">
        <v>107</v>
      </c>
      <c r="B98" s="4" t="s">
        <v>878</v>
      </c>
      <c r="C98" s="4" t="s">
        <v>879</v>
      </c>
      <c r="D98" s="4" t="s">
        <v>623</v>
      </c>
      <c r="E98" s="4" t="s">
        <v>799</v>
      </c>
      <c r="F98" s="4" t="s">
        <v>701</v>
      </c>
      <c r="G98" s="4" t="s">
        <v>619</v>
      </c>
      <c r="H98" s="5" t="s">
        <v>649</v>
      </c>
      <c r="I98" s="4">
        <v>37</v>
      </c>
    </row>
    <row r="99" spans="1:9" ht="15.75" thickBot="1" x14ac:dyDescent="0.3">
      <c r="A99" s="4">
        <v>108</v>
      </c>
      <c r="B99" s="4" t="s">
        <v>878</v>
      </c>
      <c r="C99" s="4" t="s">
        <v>880</v>
      </c>
      <c r="D99" s="4" t="s">
        <v>623</v>
      </c>
      <c r="E99" s="4" t="s">
        <v>660</v>
      </c>
      <c r="F99" s="4" t="s">
        <v>661</v>
      </c>
      <c r="G99" s="4" t="s">
        <v>662</v>
      </c>
      <c r="H99" s="5" t="s">
        <v>702</v>
      </c>
      <c r="I99" s="14">
        <v>62</v>
      </c>
    </row>
    <row r="100" spans="1:9" ht="15.75" thickBot="1" x14ac:dyDescent="0.3">
      <c r="A100" s="8">
        <v>109</v>
      </c>
      <c r="B100" s="8" t="s">
        <v>881</v>
      </c>
      <c r="C100" s="8" t="s">
        <v>772</v>
      </c>
      <c r="D100" s="8" t="s">
        <v>616</v>
      </c>
      <c r="E100" s="8" t="s">
        <v>882</v>
      </c>
      <c r="F100" s="8" t="s">
        <v>630</v>
      </c>
      <c r="G100" s="8" t="s">
        <v>619</v>
      </c>
      <c r="H100" s="13" t="s">
        <v>649</v>
      </c>
      <c r="I100" s="8">
        <v>20</v>
      </c>
    </row>
    <row r="101" spans="1:9" ht="15.75" thickBot="1" x14ac:dyDescent="0.3">
      <c r="A101" s="4">
        <v>110</v>
      </c>
      <c r="B101" s="4" t="s">
        <v>883</v>
      </c>
      <c r="C101" s="4" t="s">
        <v>884</v>
      </c>
      <c r="D101" s="4" t="s">
        <v>616</v>
      </c>
      <c r="E101" s="4" t="s">
        <v>885</v>
      </c>
      <c r="F101" s="4" t="s">
        <v>701</v>
      </c>
      <c r="G101" s="4" t="s">
        <v>619</v>
      </c>
      <c r="H101" s="5" t="s">
        <v>620</v>
      </c>
      <c r="I101" s="4">
        <v>36</v>
      </c>
    </row>
    <row r="102" spans="1:9" ht="15.75" thickBot="1" x14ac:dyDescent="0.3">
      <c r="A102" s="8">
        <v>111</v>
      </c>
      <c r="B102" s="8" t="s">
        <v>886</v>
      </c>
      <c r="C102" s="8" t="s">
        <v>887</v>
      </c>
      <c r="D102" s="8" t="s">
        <v>623</v>
      </c>
      <c r="E102" s="8" t="s">
        <v>764</v>
      </c>
      <c r="F102" s="8" t="s">
        <v>712</v>
      </c>
      <c r="G102" s="8" t="s">
        <v>619</v>
      </c>
      <c r="H102" s="13" t="s">
        <v>620</v>
      </c>
      <c r="I102" s="8">
        <v>47</v>
      </c>
    </row>
    <row r="103" spans="1:9" ht="15.75" thickBot="1" x14ac:dyDescent="0.3">
      <c r="A103" s="4">
        <v>112</v>
      </c>
      <c r="B103" s="4" t="s">
        <v>740</v>
      </c>
      <c r="C103" s="4" t="s">
        <v>888</v>
      </c>
      <c r="D103" s="4" t="s">
        <v>616</v>
      </c>
      <c r="E103" s="4" t="s">
        <v>764</v>
      </c>
      <c r="F103" s="4" t="s">
        <v>712</v>
      </c>
      <c r="G103" s="4" t="s">
        <v>619</v>
      </c>
      <c r="H103" s="5" t="s">
        <v>620</v>
      </c>
      <c r="I103" s="4">
        <v>38</v>
      </c>
    </row>
    <row r="104" spans="1:9" ht="15.75" thickBot="1" x14ac:dyDescent="0.3">
      <c r="A104" s="4">
        <v>113</v>
      </c>
      <c r="B104" s="4" t="s">
        <v>889</v>
      </c>
      <c r="C104" s="4" t="s">
        <v>890</v>
      </c>
      <c r="D104" s="4" t="s">
        <v>616</v>
      </c>
      <c r="E104" s="4" t="s">
        <v>812</v>
      </c>
      <c r="F104" s="4" t="s">
        <v>630</v>
      </c>
      <c r="G104" s="4" t="s">
        <v>619</v>
      </c>
      <c r="H104" s="5" t="s">
        <v>690</v>
      </c>
      <c r="I104" s="4" t="s">
        <v>891</v>
      </c>
    </row>
    <row r="105" spans="1:9" ht="15.75" thickBot="1" x14ac:dyDescent="0.3">
      <c r="A105" s="4">
        <v>114</v>
      </c>
      <c r="B105" s="4" t="s">
        <v>892</v>
      </c>
      <c r="C105" s="4" t="s">
        <v>893</v>
      </c>
      <c r="D105" s="4" t="s">
        <v>623</v>
      </c>
      <c r="E105" s="4" t="s">
        <v>781</v>
      </c>
      <c r="F105" s="4" t="s">
        <v>705</v>
      </c>
      <c r="G105" s="4" t="s">
        <v>619</v>
      </c>
      <c r="H105" s="5" t="s">
        <v>620</v>
      </c>
      <c r="I105" s="4">
        <v>64</v>
      </c>
    </row>
    <row r="106" spans="1:9" ht="15.75" thickBot="1" x14ac:dyDescent="0.3">
      <c r="A106" s="4">
        <v>115</v>
      </c>
      <c r="B106" s="4" t="s">
        <v>892</v>
      </c>
      <c r="C106" s="4" t="s">
        <v>894</v>
      </c>
      <c r="D106" s="4" t="s">
        <v>623</v>
      </c>
      <c r="E106" s="4" t="s">
        <v>764</v>
      </c>
      <c r="F106" s="4" t="s">
        <v>712</v>
      </c>
      <c r="G106" s="4" t="s">
        <v>619</v>
      </c>
      <c r="H106" s="5" t="s">
        <v>620</v>
      </c>
      <c r="I106" s="4">
        <v>38</v>
      </c>
    </row>
    <row r="107" spans="1:9" ht="15.75" thickBot="1" x14ac:dyDescent="0.3">
      <c r="A107" s="4">
        <v>116</v>
      </c>
      <c r="B107" s="4" t="s">
        <v>895</v>
      </c>
      <c r="C107" s="4" t="s">
        <v>772</v>
      </c>
      <c r="D107" s="4" t="s">
        <v>623</v>
      </c>
      <c r="E107" s="4" t="s">
        <v>764</v>
      </c>
      <c r="F107" s="4" t="s">
        <v>712</v>
      </c>
      <c r="G107" s="4" t="s">
        <v>619</v>
      </c>
      <c r="H107" s="5" t="s">
        <v>620</v>
      </c>
      <c r="I107" s="4">
        <v>64</v>
      </c>
    </row>
    <row r="108" spans="1:9" ht="15.75" thickBot="1" x14ac:dyDescent="0.3">
      <c r="A108" s="4">
        <v>117</v>
      </c>
      <c r="B108" s="4" t="s">
        <v>732</v>
      </c>
      <c r="C108" s="4" t="s">
        <v>896</v>
      </c>
      <c r="D108" s="4" t="s">
        <v>616</v>
      </c>
      <c r="E108" s="4" t="s">
        <v>897</v>
      </c>
      <c r="F108" s="4" t="s">
        <v>705</v>
      </c>
      <c r="G108" s="4" t="s">
        <v>619</v>
      </c>
      <c r="H108" s="5" t="s">
        <v>702</v>
      </c>
      <c r="I108" s="4">
        <v>35</v>
      </c>
    </row>
    <row r="109" spans="1:9" ht="15.75" thickBot="1" x14ac:dyDescent="0.3">
      <c r="A109" s="4">
        <v>118</v>
      </c>
      <c r="B109" s="4" t="s">
        <v>732</v>
      </c>
      <c r="C109" s="4" t="s">
        <v>898</v>
      </c>
      <c r="D109" s="4" t="s">
        <v>616</v>
      </c>
      <c r="E109" s="4" t="s">
        <v>764</v>
      </c>
      <c r="F109" s="4" t="s">
        <v>712</v>
      </c>
      <c r="G109" s="4" t="s">
        <v>619</v>
      </c>
      <c r="H109" s="5" t="s">
        <v>649</v>
      </c>
      <c r="I109" s="4">
        <v>38</v>
      </c>
    </row>
    <row r="110" spans="1:9" ht="15.75" thickBot="1" x14ac:dyDescent="0.3">
      <c r="A110" s="4">
        <v>119</v>
      </c>
      <c r="B110" s="4" t="s">
        <v>899</v>
      </c>
      <c r="C110" s="4" t="s">
        <v>900</v>
      </c>
      <c r="D110" s="4" t="s">
        <v>616</v>
      </c>
      <c r="E110" s="4" t="s">
        <v>901</v>
      </c>
      <c r="F110" s="4" t="s">
        <v>630</v>
      </c>
      <c r="G110" s="4" t="s">
        <v>619</v>
      </c>
      <c r="H110" s="5" t="s">
        <v>649</v>
      </c>
      <c r="I110" s="4">
        <v>38</v>
      </c>
    </row>
    <row r="111" spans="1:9" ht="15.75" thickBot="1" x14ac:dyDescent="0.3">
      <c r="A111" s="4">
        <v>120</v>
      </c>
      <c r="B111" s="4" t="s">
        <v>902</v>
      </c>
      <c r="C111" s="4" t="s">
        <v>903</v>
      </c>
      <c r="D111" s="4" t="s">
        <v>623</v>
      </c>
      <c r="E111" s="4" t="s">
        <v>812</v>
      </c>
      <c r="F111" s="4" t="s">
        <v>630</v>
      </c>
      <c r="G111" s="4" t="s">
        <v>619</v>
      </c>
      <c r="H111" s="5" t="s">
        <v>690</v>
      </c>
      <c r="I111" s="4" t="s">
        <v>904</v>
      </c>
    </row>
    <row r="112" spans="1:9" ht="15.75" thickBot="1" x14ac:dyDescent="0.3">
      <c r="A112" s="4">
        <v>121</v>
      </c>
      <c r="B112" s="4" t="s">
        <v>905</v>
      </c>
      <c r="C112" s="4" t="s">
        <v>906</v>
      </c>
      <c r="D112" s="4" t="s">
        <v>623</v>
      </c>
      <c r="E112" s="4" t="s">
        <v>907</v>
      </c>
      <c r="F112" s="4" t="s">
        <v>705</v>
      </c>
      <c r="G112" s="4" t="s">
        <v>619</v>
      </c>
      <c r="H112" s="5" t="s">
        <v>620</v>
      </c>
      <c r="I112" s="4">
        <v>44</v>
      </c>
    </row>
    <row r="113" spans="1:9" ht="15.75" thickBot="1" x14ac:dyDescent="0.3">
      <c r="A113" s="8">
        <v>122</v>
      </c>
      <c r="B113" s="4" t="s">
        <v>908</v>
      </c>
      <c r="C113" s="4" t="s">
        <v>909</v>
      </c>
      <c r="D113" s="4" t="s">
        <v>616</v>
      </c>
      <c r="E113" s="4" t="s">
        <v>910</v>
      </c>
      <c r="F113" s="4" t="s">
        <v>625</v>
      </c>
      <c r="G113" s="4" t="s">
        <v>619</v>
      </c>
      <c r="H113" s="5" t="s">
        <v>620</v>
      </c>
      <c r="I113" s="4">
        <v>12</v>
      </c>
    </row>
    <row r="114" spans="1:9" ht="15.75" thickBot="1" x14ac:dyDescent="0.3">
      <c r="A114" s="6">
        <v>123</v>
      </c>
      <c r="B114" s="7" t="s">
        <v>911</v>
      </c>
      <c r="C114" s="7" t="s">
        <v>722</v>
      </c>
      <c r="D114" s="6" t="s">
        <v>623</v>
      </c>
      <c r="E114" s="6" t="s">
        <v>789</v>
      </c>
      <c r="F114" s="4" t="s">
        <v>701</v>
      </c>
      <c r="G114" s="6" t="s">
        <v>743</v>
      </c>
      <c r="H114" s="5" t="s">
        <v>620</v>
      </c>
      <c r="I114" s="6">
        <v>38</v>
      </c>
    </row>
    <row r="115" spans="1:9" ht="15.75" thickBot="1" x14ac:dyDescent="0.3">
      <c r="A115" s="6">
        <v>124</v>
      </c>
      <c r="B115" s="7" t="s">
        <v>836</v>
      </c>
      <c r="C115" s="7" t="s">
        <v>912</v>
      </c>
      <c r="D115" s="6" t="s">
        <v>616</v>
      </c>
      <c r="E115" s="6" t="s">
        <v>913</v>
      </c>
      <c r="F115" s="6" t="s">
        <v>914</v>
      </c>
      <c r="G115" s="6" t="s">
        <v>914</v>
      </c>
      <c r="H115" s="5" t="s">
        <v>620</v>
      </c>
      <c r="I115" s="6">
        <v>35</v>
      </c>
    </row>
    <row r="116" spans="1:9" ht="15.75" thickBot="1" x14ac:dyDescent="0.3">
      <c r="A116" s="6">
        <v>125</v>
      </c>
      <c r="B116" s="7" t="s">
        <v>672</v>
      </c>
      <c r="C116" s="7" t="s">
        <v>915</v>
      </c>
      <c r="D116" s="6" t="s">
        <v>616</v>
      </c>
      <c r="E116" s="6" t="s">
        <v>916</v>
      </c>
      <c r="F116" s="6"/>
      <c r="G116" s="6" t="s">
        <v>743</v>
      </c>
      <c r="H116" s="5" t="s">
        <v>620</v>
      </c>
      <c r="I116" s="6"/>
    </row>
    <row r="117" spans="1:9" ht="15.75" thickBot="1" x14ac:dyDescent="0.3">
      <c r="A117" s="6">
        <v>126</v>
      </c>
      <c r="B117" s="7" t="s">
        <v>917</v>
      </c>
      <c r="C117" s="7" t="s">
        <v>918</v>
      </c>
      <c r="D117" s="6" t="s">
        <v>623</v>
      </c>
      <c r="E117" s="6" t="s">
        <v>916</v>
      </c>
      <c r="F117" s="6"/>
      <c r="G117" s="6" t="s">
        <v>743</v>
      </c>
      <c r="H117" s="5" t="s">
        <v>620</v>
      </c>
      <c r="I117" s="6"/>
    </row>
    <row r="118" spans="1:9" ht="15.75" thickBot="1" x14ac:dyDescent="0.3">
      <c r="A118" s="8">
        <v>130</v>
      </c>
      <c r="B118" s="8" t="s">
        <v>614</v>
      </c>
      <c r="C118" s="8" t="s">
        <v>919</v>
      </c>
      <c r="D118" s="8" t="s">
        <v>616</v>
      </c>
      <c r="E118" s="8" t="s">
        <v>920</v>
      </c>
      <c r="F118" s="8" t="s">
        <v>701</v>
      </c>
      <c r="G118" s="8" t="s">
        <v>619</v>
      </c>
      <c r="H118" s="13" t="s">
        <v>649</v>
      </c>
      <c r="I118" s="7"/>
    </row>
    <row r="119" spans="1:9" ht="15.75" thickBot="1" x14ac:dyDescent="0.3">
      <c r="A119" s="8">
        <v>131</v>
      </c>
      <c r="B119" s="8" t="s">
        <v>921</v>
      </c>
      <c r="C119" s="8" t="s">
        <v>922</v>
      </c>
      <c r="D119" s="8" t="s">
        <v>616</v>
      </c>
      <c r="E119" s="8" t="s">
        <v>812</v>
      </c>
      <c r="F119" s="4" t="s">
        <v>630</v>
      </c>
      <c r="G119" s="4" t="s">
        <v>619</v>
      </c>
      <c r="H119" s="13" t="s">
        <v>620</v>
      </c>
      <c r="I119" s="7"/>
    </row>
    <row r="120" spans="1:9" ht="15.75" thickBot="1" x14ac:dyDescent="0.3">
      <c r="A120" s="4">
        <v>132</v>
      </c>
      <c r="B120" s="4" t="s">
        <v>923</v>
      </c>
      <c r="C120" s="4" t="s">
        <v>924</v>
      </c>
      <c r="D120" s="4" t="s">
        <v>623</v>
      </c>
      <c r="E120" s="4" t="s">
        <v>845</v>
      </c>
      <c r="F120" s="4" t="s">
        <v>630</v>
      </c>
      <c r="G120" s="4" t="s">
        <v>619</v>
      </c>
      <c r="H120" s="5" t="s">
        <v>702</v>
      </c>
      <c r="I120" s="6"/>
    </row>
    <row r="121" spans="1:9" ht="15.75" thickBot="1" x14ac:dyDescent="0.3">
      <c r="A121" s="4">
        <v>133</v>
      </c>
      <c r="B121" s="4" t="s">
        <v>925</v>
      </c>
      <c r="C121" s="4" t="s">
        <v>926</v>
      </c>
      <c r="D121" s="4" t="s">
        <v>616</v>
      </c>
      <c r="E121" s="4" t="s">
        <v>669</v>
      </c>
      <c r="F121" s="4" t="s">
        <v>630</v>
      </c>
      <c r="G121" s="4" t="s">
        <v>619</v>
      </c>
      <c r="H121" s="5" t="s">
        <v>620</v>
      </c>
      <c r="I121" s="6"/>
    </row>
    <row r="122" spans="1:9" ht="15.75" thickBot="1" x14ac:dyDescent="0.3">
      <c r="A122" s="8">
        <v>134</v>
      </c>
      <c r="B122" s="8" t="s">
        <v>927</v>
      </c>
      <c r="C122" s="8" t="s">
        <v>928</v>
      </c>
      <c r="D122" s="8" t="s">
        <v>623</v>
      </c>
      <c r="E122" s="8" t="s">
        <v>929</v>
      </c>
      <c r="F122" s="8" t="s">
        <v>630</v>
      </c>
      <c r="G122" s="8" t="s">
        <v>619</v>
      </c>
      <c r="H122" s="13" t="s">
        <v>620</v>
      </c>
      <c r="I122" s="7"/>
    </row>
    <row r="123" spans="1:9" ht="15.75" thickBot="1" x14ac:dyDescent="0.3">
      <c r="A123" s="8">
        <v>135</v>
      </c>
      <c r="B123" s="8" t="s">
        <v>930</v>
      </c>
      <c r="C123" s="8" t="s">
        <v>931</v>
      </c>
      <c r="D123" s="8" t="s">
        <v>623</v>
      </c>
      <c r="E123" s="8" t="s">
        <v>875</v>
      </c>
      <c r="F123" s="8" t="s">
        <v>630</v>
      </c>
      <c r="G123" s="8" t="s">
        <v>619</v>
      </c>
      <c r="H123" s="13" t="s">
        <v>702</v>
      </c>
      <c r="I123" s="7"/>
    </row>
    <row r="124" spans="1:9" ht="15.75" thickBot="1" x14ac:dyDescent="0.3">
      <c r="A124" s="8">
        <v>136</v>
      </c>
      <c r="B124" s="8" t="s">
        <v>771</v>
      </c>
      <c r="C124" s="8" t="s">
        <v>932</v>
      </c>
      <c r="D124" s="8" t="s">
        <v>616</v>
      </c>
      <c r="E124" s="8" t="s">
        <v>669</v>
      </c>
      <c r="F124" s="8" t="s">
        <v>630</v>
      </c>
      <c r="G124" s="8" t="s">
        <v>619</v>
      </c>
      <c r="H124" s="13" t="s">
        <v>620</v>
      </c>
      <c r="I124" s="7"/>
    </row>
    <row r="125" spans="1:9" ht="15.75" thickBot="1" x14ac:dyDescent="0.3">
      <c r="A125" s="8">
        <v>137</v>
      </c>
      <c r="B125" s="8" t="s">
        <v>933</v>
      </c>
      <c r="C125" s="8" t="s">
        <v>934</v>
      </c>
      <c r="D125" s="8" t="s">
        <v>616</v>
      </c>
      <c r="E125" s="8" t="s">
        <v>935</v>
      </c>
      <c r="F125" s="8" t="s">
        <v>701</v>
      </c>
      <c r="G125" s="8" t="s">
        <v>619</v>
      </c>
      <c r="H125" s="13" t="s">
        <v>620</v>
      </c>
      <c r="I125" s="7"/>
    </row>
    <row r="126" spans="1:9" ht="15.75" thickBot="1" x14ac:dyDescent="0.3">
      <c r="A126" s="8">
        <v>138</v>
      </c>
      <c r="B126" s="8" t="s">
        <v>936</v>
      </c>
      <c r="C126" s="8" t="s">
        <v>732</v>
      </c>
      <c r="D126" s="8" t="s">
        <v>616</v>
      </c>
      <c r="E126" s="8" t="s">
        <v>767</v>
      </c>
      <c r="F126" s="8" t="s">
        <v>630</v>
      </c>
      <c r="G126" s="8" t="s">
        <v>619</v>
      </c>
      <c r="H126" s="13" t="s">
        <v>620</v>
      </c>
      <c r="I126" s="7"/>
    </row>
    <row r="127" spans="1:9" ht="15.75" thickBot="1" x14ac:dyDescent="0.3">
      <c r="A127" s="8">
        <v>139</v>
      </c>
      <c r="B127" s="8" t="s">
        <v>937</v>
      </c>
      <c r="C127" s="8" t="s">
        <v>938</v>
      </c>
      <c r="D127" s="8" t="s">
        <v>623</v>
      </c>
      <c r="E127" s="8" t="s">
        <v>669</v>
      </c>
      <c r="F127" s="8" t="s">
        <v>630</v>
      </c>
      <c r="G127" s="8" t="s">
        <v>619</v>
      </c>
      <c r="H127" s="13" t="s">
        <v>649</v>
      </c>
      <c r="I127" s="7"/>
    </row>
    <row r="128" spans="1:9" ht="15.75" thickBot="1" x14ac:dyDescent="0.3">
      <c r="A128" s="4">
        <v>140</v>
      </c>
      <c r="B128" s="4" t="s">
        <v>647</v>
      </c>
      <c r="C128" s="4" t="s">
        <v>939</v>
      </c>
      <c r="D128" s="4" t="s">
        <v>616</v>
      </c>
      <c r="E128" s="4" t="s">
        <v>940</v>
      </c>
      <c r="F128" s="4" t="s">
        <v>618</v>
      </c>
      <c r="G128" s="4" t="s">
        <v>619</v>
      </c>
      <c r="H128" s="5" t="s">
        <v>649</v>
      </c>
      <c r="I128" s="6"/>
    </row>
    <row r="129" spans="1:9" ht="15.75" thickBot="1" x14ac:dyDescent="0.3">
      <c r="A129" s="4">
        <v>141</v>
      </c>
      <c r="B129" s="4" t="s">
        <v>941</v>
      </c>
      <c r="C129" s="4" t="s">
        <v>942</v>
      </c>
      <c r="D129" s="4" t="s">
        <v>616</v>
      </c>
      <c r="E129" s="4" t="s">
        <v>929</v>
      </c>
      <c r="F129" s="4" t="s">
        <v>630</v>
      </c>
      <c r="G129" s="4" t="s">
        <v>619</v>
      </c>
      <c r="H129" s="5" t="s">
        <v>620</v>
      </c>
      <c r="I129" s="6"/>
    </row>
    <row r="130" spans="1:9" ht="15.75" thickBot="1" x14ac:dyDescent="0.3">
      <c r="A130" s="8">
        <v>142</v>
      </c>
      <c r="B130" s="8" t="s">
        <v>653</v>
      </c>
      <c r="C130" s="8" t="s">
        <v>943</v>
      </c>
      <c r="D130" s="8" t="s">
        <v>623</v>
      </c>
      <c r="E130" s="8" t="s">
        <v>764</v>
      </c>
      <c r="F130" s="8" t="s">
        <v>712</v>
      </c>
      <c r="G130" s="8" t="s">
        <v>619</v>
      </c>
      <c r="H130" s="13" t="s">
        <v>620</v>
      </c>
      <c r="I130" s="7"/>
    </row>
    <row r="131" spans="1:9" ht="15.75" thickBot="1" x14ac:dyDescent="0.3">
      <c r="A131" s="4">
        <v>143</v>
      </c>
      <c r="B131" s="4" t="s">
        <v>944</v>
      </c>
      <c r="C131" s="4" t="s">
        <v>945</v>
      </c>
      <c r="D131" s="4" t="s">
        <v>623</v>
      </c>
      <c r="E131" s="4" t="s">
        <v>767</v>
      </c>
      <c r="F131" s="4" t="s">
        <v>630</v>
      </c>
      <c r="G131" s="4" t="s">
        <v>619</v>
      </c>
      <c r="H131" s="5" t="s">
        <v>620</v>
      </c>
      <c r="I131" s="6"/>
    </row>
    <row r="132" spans="1:9" ht="15.75" thickBot="1" x14ac:dyDescent="0.3">
      <c r="A132" s="8">
        <v>144</v>
      </c>
      <c r="B132" s="8" t="s">
        <v>946</v>
      </c>
      <c r="C132" s="8" t="s">
        <v>947</v>
      </c>
      <c r="D132" s="8" t="s">
        <v>623</v>
      </c>
      <c r="E132" s="8" t="s">
        <v>669</v>
      </c>
      <c r="F132" s="8" t="s">
        <v>630</v>
      </c>
      <c r="G132" s="8" t="s">
        <v>619</v>
      </c>
      <c r="H132" s="13" t="s">
        <v>620</v>
      </c>
      <c r="I132" s="7"/>
    </row>
    <row r="133" spans="1:9" ht="15.75" thickBot="1" x14ac:dyDescent="0.3">
      <c r="A133" s="8">
        <v>145</v>
      </c>
      <c r="B133" s="8" t="s">
        <v>948</v>
      </c>
      <c r="C133" s="8" t="s">
        <v>949</v>
      </c>
      <c r="D133" s="8" t="s">
        <v>616</v>
      </c>
      <c r="E133" s="8" t="s">
        <v>950</v>
      </c>
      <c r="F133" s="8" t="s">
        <v>630</v>
      </c>
      <c r="G133" s="8" t="s">
        <v>619</v>
      </c>
      <c r="H133" s="13" t="s">
        <v>620</v>
      </c>
      <c r="I133" s="7"/>
    </row>
    <row r="134" spans="1:9" ht="15.75" thickBot="1" x14ac:dyDescent="0.3">
      <c r="A134" s="8">
        <v>146</v>
      </c>
      <c r="B134" s="8" t="s">
        <v>951</v>
      </c>
      <c r="C134" s="8" t="s">
        <v>949</v>
      </c>
      <c r="D134" s="8" t="s">
        <v>616</v>
      </c>
      <c r="E134" s="8" t="s">
        <v>950</v>
      </c>
      <c r="F134" s="8" t="s">
        <v>630</v>
      </c>
      <c r="G134" s="8" t="s">
        <v>619</v>
      </c>
      <c r="H134" s="13" t="s">
        <v>620</v>
      </c>
      <c r="I134" s="7"/>
    </row>
    <row r="135" spans="1:9" ht="15.75" thickBot="1" x14ac:dyDescent="0.3">
      <c r="A135" s="8">
        <v>147</v>
      </c>
      <c r="B135" s="8" t="s">
        <v>952</v>
      </c>
      <c r="C135" s="8" t="s">
        <v>675</v>
      </c>
      <c r="D135" s="8" t="s">
        <v>623</v>
      </c>
      <c r="E135" s="8" t="s">
        <v>953</v>
      </c>
      <c r="F135" s="8" t="s">
        <v>618</v>
      </c>
      <c r="G135" s="8" t="s">
        <v>619</v>
      </c>
      <c r="H135" s="13" t="s">
        <v>620</v>
      </c>
      <c r="I135" s="7"/>
    </row>
    <row r="136" spans="1:9" ht="15.75" thickBot="1" x14ac:dyDescent="0.3">
      <c r="A136" s="8">
        <v>148</v>
      </c>
      <c r="B136" s="8" t="s">
        <v>954</v>
      </c>
      <c r="C136" s="8" t="s">
        <v>955</v>
      </c>
      <c r="D136" s="8" t="s">
        <v>616</v>
      </c>
      <c r="E136" s="8" t="s">
        <v>956</v>
      </c>
      <c r="F136" s="8" t="s">
        <v>701</v>
      </c>
      <c r="G136" s="8" t="s">
        <v>619</v>
      </c>
      <c r="H136" s="13" t="s">
        <v>620</v>
      </c>
      <c r="I136" s="7"/>
    </row>
    <row r="137" spans="1:9" ht="15.75" thickBot="1" x14ac:dyDescent="0.3">
      <c r="A137" s="8">
        <v>149</v>
      </c>
      <c r="B137" s="8" t="s">
        <v>675</v>
      </c>
      <c r="C137" s="8" t="s">
        <v>957</v>
      </c>
      <c r="D137" s="8" t="s">
        <v>616</v>
      </c>
      <c r="E137" s="8" t="s">
        <v>835</v>
      </c>
      <c r="F137" s="8" t="s">
        <v>635</v>
      </c>
      <c r="G137" s="8" t="s">
        <v>619</v>
      </c>
      <c r="H137" s="13" t="s">
        <v>620</v>
      </c>
      <c r="I137" s="7"/>
    </row>
    <row r="138" spans="1:9" ht="15.75" thickBot="1" x14ac:dyDescent="0.3">
      <c r="A138" s="8">
        <v>150</v>
      </c>
      <c r="B138" s="8" t="s">
        <v>958</v>
      </c>
      <c r="C138" s="8" t="s">
        <v>959</v>
      </c>
      <c r="D138" s="8" t="s">
        <v>616</v>
      </c>
      <c r="E138" s="8" t="s">
        <v>960</v>
      </c>
      <c r="F138" s="8" t="s">
        <v>630</v>
      </c>
      <c r="G138" s="8" t="s">
        <v>619</v>
      </c>
      <c r="H138" s="13" t="s">
        <v>631</v>
      </c>
      <c r="I138" s="7"/>
    </row>
    <row r="139" spans="1:9" ht="15.75" thickBot="1" x14ac:dyDescent="0.3">
      <c r="A139" s="15">
        <v>151</v>
      </c>
      <c r="B139" s="16" t="s">
        <v>961</v>
      </c>
      <c r="C139" s="16" t="s">
        <v>962</v>
      </c>
      <c r="D139" s="16" t="s">
        <v>616</v>
      </c>
      <c r="E139" s="16" t="s">
        <v>963</v>
      </c>
      <c r="F139" s="16" t="s">
        <v>630</v>
      </c>
      <c r="G139" s="16" t="s">
        <v>619</v>
      </c>
      <c r="H139" s="17" t="s">
        <v>620</v>
      </c>
      <c r="I139" s="18"/>
    </row>
    <row r="140" spans="1:9" ht="15.75" thickBot="1" x14ac:dyDescent="0.3">
      <c r="A140" s="8">
        <v>152</v>
      </c>
      <c r="B140" s="8" t="s">
        <v>682</v>
      </c>
      <c r="C140" s="8" t="s">
        <v>783</v>
      </c>
      <c r="D140" s="8" t="s">
        <v>616</v>
      </c>
      <c r="E140" s="8" t="s">
        <v>964</v>
      </c>
      <c r="F140" s="8" t="s">
        <v>630</v>
      </c>
      <c r="G140" s="8" t="s">
        <v>619</v>
      </c>
      <c r="H140" s="13" t="s">
        <v>620</v>
      </c>
      <c r="I140" s="7"/>
    </row>
    <row r="141" spans="1:9" ht="15.75" thickBot="1" x14ac:dyDescent="0.3">
      <c r="A141" s="4">
        <v>153</v>
      </c>
      <c r="B141" s="4" t="s">
        <v>965</v>
      </c>
      <c r="C141" s="4" t="s">
        <v>966</v>
      </c>
      <c r="D141" s="4" t="s">
        <v>616</v>
      </c>
      <c r="E141" s="4" t="s">
        <v>812</v>
      </c>
      <c r="F141" s="4" t="s">
        <v>630</v>
      </c>
      <c r="G141" s="4" t="s">
        <v>619</v>
      </c>
      <c r="H141" s="5" t="s">
        <v>631</v>
      </c>
      <c r="I141" s="6"/>
    </row>
    <row r="142" spans="1:9" ht="15.75" thickBot="1" x14ac:dyDescent="0.3">
      <c r="A142" s="8">
        <v>154</v>
      </c>
      <c r="B142" s="8" t="s">
        <v>967</v>
      </c>
      <c r="C142" s="8" t="s">
        <v>968</v>
      </c>
      <c r="D142" s="8" t="s">
        <v>616</v>
      </c>
      <c r="E142" s="8" t="s">
        <v>812</v>
      </c>
      <c r="F142" s="8" t="s">
        <v>630</v>
      </c>
      <c r="G142" s="8" t="s">
        <v>619</v>
      </c>
      <c r="H142" s="13" t="s">
        <v>649</v>
      </c>
      <c r="I142" s="7"/>
    </row>
    <row r="143" spans="1:9" ht="15.75" thickBot="1" x14ac:dyDescent="0.3">
      <c r="A143" s="8">
        <v>155</v>
      </c>
      <c r="B143" s="8" t="s">
        <v>969</v>
      </c>
      <c r="C143" s="8" t="s">
        <v>970</v>
      </c>
      <c r="D143" s="8" t="s">
        <v>616</v>
      </c>
      <c r="E143" s="8" t="s">
        <v>812</v>
      </c>
      <c r="F143" s="4" t="s">
        <v>630</v>
      </c>
      <c r="G143" s="4" t="s">
        <v>619</v>
      </c>
      <c r="H143" s="13" t="s">
        <v>719</v>
      </c>
      <c r="I143" s="7"/>
    </row>
    <row r="144" spans="1:9" ht="15.75" thickBot="1" x14ac:dyDescent="0.3">
      <c r="A144" s="4">
        <v>156</v>
      </c>
      <c r="B144" s="4" t="s">
        <v>971</v>
      </c>
      <c r="C144" s="4" t="s">
        <v>972</v>
      </c>
      <c r="D144" s="4" t="s">
        <v>623</v>
      </c>
      <c r="E144" s="4" t="s">
        <v>812</v>
      </c>
      <c r="F144" s="4" t="s">
        <v>630</v>
      </c>
      <c r="G144" s="4" t="s">
        <v>619</v>
      </c>
      <c r="H144" s="5" t="s">
        <v>620</v>
      </c>
      <c r="I144" s="6"/>
    </row>
    <row r="145" spans="1:9" ht="15.75" thickBot="1" x14ac:dyDescent="0.3">
      <c r="A145" s="8">
        <v>157</v>
      </c>
      <c r="B145" s="8" t="s">
        <v>973</v>
      </c>
      <c r="C145" s="8" t="s">
        <v>974</v>
      </c>
      <c r="D145" s="8" t="s">
        <v>616</v>
      </c>
      <c r="E145" s="8" t="s">
        <v>975</v>
      </c>
      <c r="F145" s="8" t="s">
        <v>630</v>
      </c>
      <c r="G145" s="8" t="s">
        <v>619</v>
      </c>
      <c r="H145" s="13" t="s">
        <v>690</v>
      </c>
      <c r="I145" s="7"/>
    </row>
    <row r="146" spans="1:9" ht="15.75" thickBot="1" x14ac:dyDescent="0.3">
      <c r="A146" s="8">
        <v>158</v>
      </c>
      <c r="B146" s="8" t="s">
        <v>873</v>
      </c>
      <c r="C146" s="8" t="s">
        <v>976</v>
      </c>
      <c r="D146" s="8" t="s">
        <v>616</v>
      </c>
      <c r="E146" s="8" t="s">
        <v>629</v>
      </c>
      <c r="F146" s="8" t="s">
        <v>630</v>
      </c>
      <c r="G146" s="8" t="s">
        <v>619</v>
      </c>
      <c r="H146" s="13" t="s">
        <v>649</v>
      </c>
      <c r="I146" s="19"/>
    </row>
    <row r="147" spans="1:9" ht="15.75" thickBot="1" x14ac:dyDescent="0.3">
      <c r="A147" s="8">
        <v>159</v>
      </c>
      <c r="B147" s="8" t="s">
        <v>977</v>
      </c>
      <c r="C147" s="8" t="s">
        <v>978</v>
      </c>
      <c r="D147" s="8" t="s">
        <v>616</v>
      </c>
      <c r="E147" s="8" t="s">
        <v>979</v>
      </c>
      <c r="F147" s="8" t="s">
        <v>630</v>
      </c>
      <c r="G147" s="8" t="s">
        <v>619</v>
      </c>
      <c r="H147" s="13" t="s">
        <v>620</v>
      </c>
      <c r="I147" s="7"/>
    </row>
    <row r="148" spans="1:9" ht="15.75" thickBot="1" x14ac:dyDescent="0.3">
      <c r="A148" s="8">
        <v>160</v>
      </c>
      <c r="B148" s="8" t="s">
        <v>980</v>
      </c>
      <c r="C148" s="8" t="s">
        <v>981</v>
      </c>
      <c r="D148" s="8" t="s">
        <v>616</v>
      </c>
      <c r="E148" s="8" t="s">
        <v>617</v>
      </c>
      <c r="F148" s="8" t="s">
        <v>618</v>
      </c>
      <c r="G148" s="8" t="s">
        <v>619</v>
      </c>
      <c r="H148" s="13" t="s">
        <v>620</v>
      </c>
      <c r="I148" s="7"/>
    </row>
    <row r="149" spans="1:9" ht="15.75" thickBot="1" x14ac:dyDescent="0.3">
      <c r="A149" s="8">
        <v>161</v>
      </c>
      <c r="B149" s="8" t="s">
        <v>982</v>
      </c>
      <c r="C149" s="8" t="s">
        <v>983</v>
      </c>
      <c r="D149" s="8" t="s">
        <v>623</v>
      </c>
      <c r="E149" s="8" t="s">
        <v>882</v>
      </c>
      <c r="F149" s="8" t="s">
        <v>630</v>
      </c>
      <c r="G149" s="8" t="s">
        <v>619</v>
      </c>
      <c r="H149" s="13" t="s">
        <v>620</v>
      </c>
      <c r="I149" s="7"/>
    </row>
    <row r="150" spans="1:9" ht="15.75" thickBot="1" x14ac:dyDescent="0.3">
      <c r="A150" s="8">
        <v>162</v>
      </c>
      <c r="B150" s="8" t="s">
        <v>984</v>
      </c>
      <c r="C150" s="8" t="s">
        <v>985</v>
      </c>
      <c r="D150" s="8" t="s">
        <v>616</v>
      </c>
      <c r="E150" s="8" t="s">
        <v>875</v>
      </c>
      <c r="F150" s="8" t="s">
        <v>630</v>
      </c>
      <c r="G150" s="8" t="s">
        <v>619</v>
      </c>
      <c r="H150" s="13" t="s">
        <v>620</v>
      </c>
      <c r="I150" s="7"/>
    </row>
    <row r="151" spans="1:9" ht="15.75" thickBot="1" x14ac:dyDescent="0.3">
      <c r="A151" s="4">
        <v>163</v>
      </c>
      <c r="B151" s="4" t="s">
        <v>706</v>
      </c>
      <c r="C151" s="4" t="s">
        <v>986</v>
      </c>
      <c r="D151" s="4" t="s">
        <v>616</v>
      </c>
      <c r="E151" s="4" t="s">
        <v>812</v>
      </c>
      <c r="F151" s="4" t="s">
        <v>630</v>
      </c>
      <c r="G151" s="4" t="s">
        <v>619</v>
      </c>
      <c r="H151" s="5" t="s">
        <v>620</v>
      </c>
      <c r="I151" s="6"/>
    </row>
    <row r="152" spans="1:9" ht="15.75" thickBot="1" x14ac:dyDescent="0.3">
      <c r="A152" s="8">
        <v>164</v>
      </c>
      <c r="B152" s="8" t="s">
        <v>987</v>
      </c>
      <c r="C152" s="8" t="s">
        <v>988</v>
      </c>
      <c r="D152" s="8" t="s">
        <v>623</v>
      </c>
      <c r="E152" s="8" t="s">
        <v>875</v>
      </c>
      <c r="F152" s="8" t="s">
        <v>630</v>
      </c>
      <c r="G152" s="8" t="s">
        <v>619</v>
      </c>
      <c r="H152" s="13" t="s">
        <v>620</v>
      </c>
      <c r="I152" s="7"/>
    </row>
    <row r="153" spans="1:9" ht="15.75" thickBot="1" x14ac:dyDescent="0.3">
      <c r="A153" s="4">
        <v>165</v>
      </c>
      <c r="B153" s="4" t="s">
        <v>989</v>
      </c>
      <c r="C153" s="4" t="s">
        <v>990</v>
      </c>
      <c r="D153" s="4" t="s">
        <v>623</v>
      </c>
      <c r="E153" s="4" t="s">
        <v>835</v>
      </c>
      <c r="F153" s="4" t="s">
        <v>635</v>
      </c>
      <c r="G153" s="4" t="s">
        <v>619</v>
      </c>
      <c r="H153" s="5" t="s">
        <v>702</v>
      </c>
      <c r="I153" s="6"/>
    </row>
    <row r="154" spans="1:9" ht="15.75" thickBot="1" x14ac:dyDescent="0.3">
      <c r="A154" s="8">
        <v>166</v>
      </c>
      <c r="B154" s="8" t="s">
        <v>991</v>
      </c>
      <c r="C154" s="8" t="s">
        <v>730</v>
      </c>
      <c r="D154" s="8" t="s">
        <v>616</v>
      </c>
      <c r="E154" s="8" t="s">
        <v>992</v>
      </c>
      <c r="F154" s="8" t="s">
        <v>630</v>
      </c>
      <c r="G154" s="8" t="s">
        <v>619</v>
      </c>
      <c r="H154" s="13" t="s">
        <v>620</v>
      </c>
      <c r="I154" s="7"/>
    </row>
    <row r="155" spans="1:9" ht="15.75" thickBot="1" x14ac:dyDescent="0.3">
      <c r="A155" s="8">
        <v>167</v>
      </c>
      <c r="B155" s="8" t="s">
        <v>993</v>
      </c>
      <c r="C155" s="8" t="s">
        <v>934</v>
      </c>
      <c r="D155" s="8" t="s">
        <v>623</v>
      </c>
      <c r="E155" s="8" t="s">
        <v>935</v>
      </c>
      <c r="F155" s="8" t="s">
        <v>701</v>
      </c>
      <c r="G155" s="8" t="s">
        <v>619</v>
      </c>
      <c r="H155" s="13" t="s">
        <v>649</v>
      </c>
      <c r="I155" s="7"/>
    </row>
    <row r="156" spans="1:9" ht="15.75" thickBot="1" x14ac:dyDescent="0.3">
      <c r="A156" s="8">
        <v>168</v>
      </c>
      <c r="B156" s="8" t="s">
        <v>994</v>
      </c>
      <c r="C156" s="8" t="s">
        <v>995</v>
      </c>
      <c r="D156" s="8" t="s">
        <v>616</v>
      </c>
      <c r="E156" s="8" t="s">
        <v>812</v>
      </c>
      <c r="F156" s="8" t="s">
        <v>630</v>
      </c>
      <c r="G156" s="8" t="s">
        <v>619</v>
      </c>
      <c r="H156" s="13" t="s">
        <v>649</v>
      </c>
      <c r="I156" s="7"/>
    </row>
    <row r="157" spans="1:9" ht="15.75" thickBot="1" x14ac:dyDescent="0.3">
      <c r="A157" s="8">
        <v>169</v>
      </c>
      <c r="B157" s="8" t="s">
        <v>996</v>
      </c>
      <c r="C157" s="8" t="s">
        <v>997</v>
      </c>
      <c r="D157" s="8" t="s">
        <v>623</v>
      </c>
      <c r="E157" s="8" t="s">
        <v>845</v>
      </c>
      <c r="F157" s="8" t="s">
        <v>640</v>
      </c>
      <c r="G157" s="8" t="s">
        <v>619</v>
      </c>
      <c r="H157" s="13" t="s">
        <v>626</v>
      </c>
      <c r="I157" s="7"/>
    </row>
    <row r="158" spans="1:9" ht="15.75" thickBot="1" x14ac:dyDescent="0.3">
      <c r="A158" s="8">
        <v>170</v>
      </c>
      <c r="B158" s="8" t="s">
        <v>998</v>
      </c>
      <c r="C158" s="8" t="s">
        <v>999</v>
      </c>
      <c r="D158" s="8" t="s">
        <v>616</v>
      </c>
      <c r="E158" s="8" t="s">
        <v>1000</v>
      </c>
      <c r="F158" s="8" t="s">
        <v>685</v>
      </c>
      <c r="G158" s="8" t="s">
        <v>685</v>
      </c>
      <c r="H158" s="13" t="s">
        <v>620</v>
      </c>
      <c r="I158" s="7"/>
    </row>
    <row r="159" spans="1:9" ht="15.75" thickBot="1" x14ac:dyDescent="0.3">
      <c r="A159" s="8">
        <v>171</v>
      </c>
      <c r="B159" s="8" t="s">
        <v>1001</v>
      </c>
      <c r="C159" s="8" t="s">
        <v>1002</v>
      </c>
      <c r="D159" s="8" t="s">
        <v>623</v>
      </c>
      <c r="E159" s="8" t="s">
        <v>929</v>
      </c>
      <c r="F159" s="8" t="s">
        <v>630</v>
      </c>
      <c r="G159" s="8" t="s">
        <v>619</v>
      </c>
      <c r="H159" s="13" t="s">
        <v>620</v>
      </c>
      <c r="I159" s="7"/>
    </row>
    <row r="160" spans="1:9" ht="15.75" thickBot="1" x14ac:dyDescent="0.3">
      <c r="A160" s="8">
        <v>172</v>
      </c>
      <c r="B160" s="8" t="s">
        <v>1003</v>
      </c>
      <c r="C160" s="8" t="s">
        <v>1004</v>
      </c>
      <c r="D160" s="8" t="s">
        <v>623</v>
      </c>
      <c r="E160" s="8" t="s">
        <v>669</v>
      </c>
      <c r="F160" s="8" t="s">
        <v>630</v>
      </c>
      <c r="G160" s="8" t="s">
        <v>619</v>
      </c>
      <c r="H160" s="13" t="s">
        <v>620</v>
      </c>
      <c r="I160" s="7"/>
    </row>
    <row r="161" spans="1:9" ht="15.75" thickBot="1" x14ac:dyDescent="0.3">
      <c r="A161" s="8">
        <v>173</v>
      </c>
      <c r="B161" s="8" t="s">
        <v>1005</v>
      </c>
      <c r="C161" s="8" t="s">
        <v>1006</v>
      </c>
      <c r="D161" s="8" t="s">
        <v>616</v>
      </c>
      <c r="E161" s="8" t="s">
        <v>992</v>
      </c>
      <c r="F161" s="8" t="s">
        <v>630</v>
      </c>
      <c r="G161" s="8" t="s">
        <v>619</v>
      </c>
      <c r="H161" s="13" t="s">
        <v>620</v>
      </c>
      <c r="I161" s="20"/>
    </row>
    <row r="162" spans="1:9" ht="15.75" thickBot="1" x14ac:dyDescent="0.3">
      <c r="A162" s="8">
        <v>174</v>
      </c>
      <c r="B162" s="8" t="s">
        <v>902</v>
      </c>
      <c r="C162" s="8" t="s">
        <v>1007</v>
      </c>
      <c r="D162" s="8" t="s">
        <v>623</v>
      </c>
      <c r="E162" s="8" t="s">
        <v>875</v>
      </c>
      <c r="F162" s="8" t="s">
        <v>630</v>
      </c>
      <c r="G162" s="8" t="s">
        <v>619</v>
      </c>
      <c r="H162" s="13" t="s">
        <v>702</v>
      </c>
      <c r="I162" s="7"/>
    </row>
    <row r="163" spans="1:9" ht="15.75" thickBot="1" x14ac:dyDescent="0.3">
      <c r="A163" s="8">
        <v>175</v>
      </c>
      <c r="B163" s="8" t="s">
        <v>1008</v>
      </c>
      <c r="C163" s="8" t="s">
        <v>1009</v>
      </c>
      <c r="D163" s="8" t="s">
        <v>616</v>
      </c>
      <c r="E163" s="8" t="s">
        <v>1010</v>
      </c>
      <c r="F163" s="8" t="s">
        <v>630</v>
      </c>
      <c r="G163" s="8" t="s">
        <v>619</v>
      </c>
      <c r="H163" s="13" t="s">
        <v>620</v>
      </c>
      <c r="I163" s="7"/>
    </row>
    <row r="164" spans="1:9" ht="15.75" thickBot="1" x14ac:dyDescent="0.3">
      <c r="A164" s="8">
        <v>176</v>
      </c>
      <c r="B164" s="8" t="s">
        <v>905</v>
      </c>
      <c r="C164" s="8" t="s">
        <v>1011</v>
      </c>
      <c r="D164" s="8" t="s">
        <v>623</v>
      </c>
      <c r="E164" s="8" t="s">
        <v>1012</v>
      </c>
      <c r="F164" s="8" t="s">
        <v>618</v>
      </c>
      <c r="G164" s="8" t="s">
        <v>619</v>
      </c>
      <c r="H164" s="13" t="s">
        <v>620</v>
      </c>
      <c r="I164" s="7"/>
    </row>
    <row r="165" spans="1:9" ht="15.75" thickBot="1" x14ac:dyDescent="0.3">
      <c r="A165" s="8">
        <v>177</v>
      </c>
      <c r="B165" s="8" t="s">
        <v>1013</v>
      </c>
      <c r="C165" s="8" t="s">
        <v>1014</v>
      </c>
      <c r="D165" s="8" t="s">
        <v>616</v>
      </c>
      <c r="E165" s="8" t="s">
        <v>669</v>
      </c>
      <c r="F165" s="8" t="s">
        <v>630</v>
      </c>
      <c r="G165" s="8" t="s">
        <v>619</v>
      </c>
      <c r="H165" s="21" t="s">
        <v>649</v>
      </c>
      <c r="I165" s="22"/>
    </row>
    <row r="166" spans="1:9" ht="15.75" thickBot="1" x14ac:dyDescent="0.3">
      <c r="A166" s="7">
        <v>178</v>
      </c>
      <c r="B166" s="7" t="s">
        <v>1015</v>
      </c>
      <c r="C166" s="7" t="s">
        <v>1016</v>
      </c>
      <c r="D166" s="7" t="s">
        <v>616</v>
      </c>
      <c r="E166" s="8" t="s">
        <v>669</v>
      </c>
      <c r="F166" s="7"/>
      <c r="G166" s="7"/>
      <c r="H166" s="13" t="s">
        <v>636</v>
      </c>
      <c r="I166" s="7"/>
    </row>
    <row r="167" spans="1:9" ht="15.75" thickBot="1" x14ac:dyDescent="0.3">
      <c r="A167" s="7">
        <v>179</v>
      </c>
      <c r="B167" s="7" t="s">
        <v>1017</v>
      </c>
      <c r="C167" s="7" t="s">
        <v>1018</v>
      </c>
      <c r="D167" s="7" t="s">
        <v>616</v>
      </c>
      <c r="E167" s="7" t="s">
        <v>1019</v>
      </c>
      <c r="F167" s="7"/>
      <c r="G167" s="7"/>
      <c r="H167" s="13" t="s">
        <v>620</v>
      </c>
      <c r="I167" s="7"/>
    </row>
    <row r="168" spans="1:9" ht="15.75" thickBot="1" x14ac:dyDescent="0.3">
      <c r="A168" s="7">
        <v>180</v>
      </c>
      <c r="B168" s="7" t="s">
        <v>1020</v>
      </c>
      <c r="C168" s="7" t="s">
        <v>1021</v>
      </c>
      <c r="D168" s="7" t="s">
        <v>623</v>
      </c>
      <c r="E168" s="8" t="s">
        <v>882</v>
      </c>
      <c r="F168" s="7"/>
      <c r="G168" s="7"/>
      <c r="H168" s="13" t="s">
        <v>620</v>
      </c>
      <c r="I168" s="7"/>
    </row>
    <row r="169" spans="1:9" ht="15.75" thickBot="1" x14ac:dyDescent="0.3">
      <c r="A169" s="7">
        <v>181</v>
      </c>
      <c r="B169" s="7" t="s">
        <v>1022</v>
      </c>
      <c r="C169" s="7" t="s">
        <v>1023</v>
      </c>
      <c r="D169" s="7" t="s">
        <v>616</v>
      </c>
      <c r="E169" s="8" t="s">
        <v>882</v>
      </c>
      <c r="F169" s="7"/>
      <c r="G169" s="7"/>
      <c r="H169" s="13" t="s">
        <v>620</v>
      </c>
      <c r="I169" s="7"/>
    </row>
    <row r="170" spans="1:9" ht="15.75" thickBot="1" x14ac:dyDescent="0.3">
      <c r="A170" s="7">
        <v>182</v>
      </c>
      <c r="B170" s="7" t="s">
        <v>1024</v>
      </c>
      <c r="C170" s="7" t="s">
        <v>1025</v>
      </c>
      <c r="D170" s="7" t="s">
        <v>623</v>
      </c>
      <c r="E170" s="8" t="s">
        <v>812</v>
      </c>
      <c r="F170" s="7"/>
      <c r="G170" s="7"/>
      <c r="H170" s="13" t="s">
        <v>702</v>
      </c>
      <c r="I170" s="7"/>
    </row>
    <row r="171" spans="1:9" ht="15.75" thickBot="1" x14ac:dyDescent="0.3">
      <c r="A171" s="7">
        <v>183</v>
      </c>
      <c r="B171" s="7" t="s">
        <v>841</v>
      </c>
      <c r="C171" s="7" t="s">
        <v>1026</v>
      </c>
      <c r="D171" s="7" t="s">
        <v>616</v>
      </c>
      <c r="E171" s="8" t="s">
        <v>617</v>
      </c>
      <c r="F171" s="7"/>
      <c r="G171" s="7"/>
      <c r="H171" s="13" t="s">
        <v>620</v>
      </c>
      <c r="I171" s="7"/>
    </row>
    <row r="172" spans="1:9" ht="15.75" thickBot="1" x14ac:dyDescent="0.3">
      <c r="A172" s="7">
        <v>184</v>
      </c>
      <c r="B172" s="7" t="s">
        <v>902</v>
      </c>
      <c r="C172" s="7" t="s">
        <v>1027</v>
      </c>
      <c r="D172" s="7" t="s">
        <v>623</v>
      </c>
      <c r="E172" s="8" t="s">
        <v>767</v>
      </c>
      <c r="F172" s="7"/>
      <c r="G172" s="7"/>
      <c r="H172" s="13" t="s">
        <v>620</v>
      </c>
      <c r="I172" s="7"/>
    </row>
    <row r="173" spans="1:9" ht="15.75" thickBot="1" x14ac:dyDescent="0.3">
      <c r="A173" s="7">
        <v>185</v>
      </c>
      <c r="B173" s="7" t="s">
        <v>1028</v>
      </c>
      <c r="C173" s="7" t="s">
        <v>1029</v>
      </c>
      <c r="D173" s="7" t="s">
        <v>616</v>
      </c>
      <c r="E173" s="7" t="s">
        <v>964</v>
      </c>
      <c r="F173" s="7"/>
      <c r="G173" s="7"/>
      <c r="H173" s="13" t="s">
        <v>620</v>
      </c>
      <c r="I173" s="7"/>
    </row>
    <row r="174" spans="1:9" ht="15.75" thickBot="1" x14ac:dyDescent="0.3">
      <c r="A174" s="7">
        <v>186</v>
      </c>
      <c r="B174" s="7" t="s">
        <v>706</v>
      </c>
      <c r="C174" s="7" t="s">
        <v>1030</v>
      </c>
      <c r="D174" s="7" t="s">
        <v>616</v>
      </c>
      <c r="E174" s="7" t="s">
        <v>992</v>
      </c>
      <c r="F174" s="7"/>
      <c r="G174" s="7"/>
      <c r="H174" s="13" t="s">
        <v>620</v>
      </c>
      <c r="I174" s="7"/>
    </row>
    <row r="175" spans="1:9" ht="15.75" thickBot="1" x14ac:dyDescent="0.3">
      <c r="A175" s="7">
        <v>187</v>
      </c>
      <c r="B175" s="7" t="s">
        <v>997</v>
      </c>
      <c r="C175" s="7" t="s">
        <v>1031</v>
      </c>
      <c r="D175" s="7" t="s">
        <v>616</v>
      </c>
      <c r="E175" s="7" t="s">
        <v>767</v>
      </c>
      <c r="F175" s="7"/>
      <c r="G175" s="7"/>
      <c r="H175" s="13" t="s">
        <v>620</v>
      </c>
      <c r="I175" s="7"/>
    </row>
    <row r="176" spans="1:9" ht="15.75" thickBot="1" x14ac:dyDescent="0.3">
      <c r="A176" s="7">
        <v>188</v>
      </c>
      <c r="B176" s="7" t="s">
        <v>1032</v>
      </c>
      <c r="C176" s="7" t="s">
        <v>1033</v>
      </c>
      <c r="D176" s="7" t="s">
        <v>616</v>
      </c>
      <c r="E176" s="7" t="s">
        <v>964</v>
      </c>
      <c r="F176" s="7"/>
      <c r="G176" s="7"/>
      <c r="H176" s="13" t="s">
        <v>620</v>
      </c>
      <c r="I176" s="7"/>
    </row>
    <row r="177" spans="1:9" ht="15.75" thickBot="1" x14ac:dyDescent="0.3">
      <c r="A177" s="7">
        <v>189</v>
      </c>
      <c r="B177" s="7" t="s">
        <v>1034</v>
      </c>
      <c r="C177" s="7" t="s">
        <v>1035</v>
      </c>
      <c r="D177" s="7" t="s">
        <v>616</v>
      </c>
      <c r="E177" s="7" t="s">
        <v>812</v>
      </c>
      <c r="F177" s="7"/>
      <c r="G177" s="7"/>
      <c r="H177" s="13" t="s">
        <v>620</v>
      </c>
      <c r="I177" s="7"/>
    </row>
    <row r="178" spans="1:9" ht="15.75" thickBot="1" x14ac:dyDescent="0.3">
      <c r="A178" s="7">
        <v>190</v>
      </c>
      <c r="B178" s="7" t="s">
        <v>1036</v>
      </c>
      <c r="C178" s="7" t="s">
        <v>1037</v>
      </c>
      <c r="D178" s="7" t="s">
        <v>623</v>
      </c>
      <c r="E178" s="7" t="s">
        <v>629</v>
      </c>
      <c r="F178" s="7"/>
      <c r="G178" s="7"/>
      <c r="H178" s="13" t="s">
        <v>636</v>
      </c>
      <c r="I178" s="7"/>
    </row>
    <row r="179" spans="1:9" ht="15.75" thickBot="1" x14ac:dyDescent="0.3">
      <c r="A179" s="7">
        <v>191</v>
      </c>
      <c r="B179" s="7" t="s">
        <v>1038</v>
      </c>
      <c r="C179" s="7" t="s">
        <v>1039</v>
      </c>
      <c r="D179" s="7" t="s">
        <v>623</v>
      </c>
      <c r="E179" s="7" t="s">
        <v>812</v>
      </c>
      <c r="F179" s="7"/>
      <c r="G179" s="7"/>
      <c r="H179" s="13" t="s">
        <v>620</v>
      </c>
      <c r="I179" s="7"/>
    </row>
    <row r="180" spans="1:9" ht="15.75" thickBot="1" x14ac:dyDescent="0.3">
      <c r="A180" s="7">
        <v>192</v>
      </c>
      <c r="B180" s="7" t="s">
        <v>836</v>
      </c>
      <c r="C180" s="7" t="s">
        <v>988</v>
      </c>
      <c r="D180" s="7" t="s">
        <v>616</v>
      </c>
      <c r="E180" s="7" t="s">
        <v>1040</v>
      </c>
      <c r="F180" s="7"/>
      <c r="G180" s="7"/>
      <c r="H180" s="13" t="s">
        <v>620</v>
      </c>
      <c r="I180" s="7"/>
    </row>
    <row r="181" spans="1:9" ht="15.75" thickBot="1" x14ac:dyDescent="0.3">
      <c r="A181" s="7">
        <v>193</v>
      </c>
      <c r="B181" s="7" t="s">
        <v>698</v>
      </c>
      <c r="C181" s="7" t="s">
        <v>887</v>
      </c>
      <c r="D181" s="7" t="s">
        <v>616</v>
      </c>
      <c r="E181" s="7" t="s">
        <v>950</v>
      </c>
      <c r="F181" s="7"/>
      <c r="G181" s="7"/>
      <c r="H181" s="13" t="s">
        <v>620</v>
      </c>
      <c r="I181" s="7"/>
    </row>
    <row r="182" spans="1:9" ht="15.75" thickBot="1" x14ac:dyDescent="0.3">
      <c r="A182" s="7">
        <v>194</v>
      </c>
      <c r="B182" s="7" t="s">
        <v>1041</v>
      </c>
      <c r="C182" s="7" t="s">
        <v>1042</v>
      </c>
      <c r="D182" s="7" t="s">
        <v>616</v>
      </c>
      <c r="E182" s="7" t="s">
        <v>643</v>
      </c>
      <c r="F182" s="7"/>
      <c r="G182" s="7"/>
      <c r="H182" s="13" t="s">
        <v>620</v>
      </c>
      <c r="I182" s="7"/>
    </row>
    <row r="183" spans="1:9" ht="15.75" thickBot="1" x14ac:dyDescent="0.3">
      <c r="A183" s="7">
        <v>195</v>
      </c>
      <c r="B183" s="7" t="s">
        <v>1043</v>
      </c>
      <c r="C183" s="7" t="s">
        <v>1044</v>
      </c>
      <c r="D183" s="7" t="s">
        <v>623</v>
      </c>
      <c r="E183" s="7" t="s">
        <v>1045</v>
      </c>
      <c r="F183" s="7"/>
      <c r="G183" s="7"/>
      <c r="H183" s="13" t="s">
        <v>626</v>
      </c>
      <c r="I183" s="7"/>
    </row>
    <row r="184" spans="1:9" ht="15.75" thickBot="1" x14ac:dyDescent="0.3">
      <c r="A184" s="7">
        <v>195</v>
      </c>
      <c r="B184" s="7" t="s">
        <v>1046</v>
      </c>
      <c r="C184" s="7" t="s">
        <v>1047</v>
      </c>
      <c r="D184" s="7" t="s">
        <v>623</v>
      </c>
      <c r="E184" s="8" t="s">
        <v>669</v>
      </c>
      <c r="F184" s="7"/>
      <c r="G184" s="7"/>
      <c r="H184" s="13" t="s">
        <v>702</v>
      </c>
      <c r="I184" s="7"/>
    </row>
    <row r="185" spans="1:9" ht="15.75" thickBot="1" x14ac:dyDescent="0.3">
      <c r="A185" s="23">
        <v>196</v>
      </c>
      <c r="B185" s="24"/>
      <c r="C185" s="24"/>
      <c r="D185" s="24"/>
      <c r="E185" s="24"/>
      <c r="F185" s="24"/>
      <c r="G185" s="24"/>
      <c r="H185" s="25"/>
      <c r="I185" s="24"/>
    </row>
    <row r="186" spans="1:9" ht="15.75" thickBot="1" x14ac:dyDescent="0.3">
      <c r="A186" s="7">
        <v>197</v>
      </c>
      <c r="B186" s="7" t="s">
        <v>698</v>
      </c>
      <c r="C186" s="7" t="s">
        <v>1048</v>
      </c>
      <c r="D186" s="7" t="s">
        <v>616</v>
      </c>
      <c r="E186" s="7" t="s">
        <v>835</v>
      </c>
      <c r="F186" s="7"/>
      <c r="G186" s="7"/>
      <c r="H186" s="13" t="s">
        <v>620</v>
      </c>
      <c r="I186" s="7"/>
    </row>
    <row r="187" spans="1:9" ht="15.75" thickBot="1" x14ac:dyDescent="0.3">
      <c r="A187" s="7">
        <v>198</v>
      </c>
      <c r="B187" s="7" t="s">
        <v>1049</v>
      </c>
      <c r="C187" s="7" t="s">
        <v>1050</v>
      </c>
      <c r="D187" s="7" t="s">
        <v>623</v>
      </c>
      <c r="E187" s="7" t="s">
        <v>882</v>
      </c>
      <c r="F187" s="7"/>
      <c r="G187" s="7"/>
      <c r="H187" s="13" t="s">
        <v>620</v>
      </c>
      <c r="I187" s="7"/>
    </row>
    <row r="188" spans="1:9" ht="15.75" thickBot="1" x14ac:dyDescent="0.3">
      <c r="A188" s="7">
        <v>199</v>
      </c>
      <c r="B188" s="7" t="s">
        <v>1051</v>
      </c>
      <c r="C188" s="7" t="s">
        <v>1052</v>
      </c>
      <c r="D188" s="7" t="s">
        <v>623</v>
      </c>
      <c r="E188" s="7" t="s">
        <v>1053</v>
      </c>
      <c r="F188" s="7"/>
      <c r="G188" s="7"/>
      <c r="H188" s="13" t="s">
        <v>636</v>
      </c>
      <c r="I188" s="7"/>
    </row>
    <row r="189" spans="1:9" ht="15.75" thickBot="1" x14ac:dyDescent="0.3">
      <c r="A189" s="7">
        <v>200</v>
      </c>
      <c r="B189" s="7" t="s">
        <v>1054</v>
      </c>
      <c r="C189" s="7" t="s">
        <v>1055</v>
      </c>
      <c r="D189" s="7" t="s">
        <v>623</v>
      </c>
      <c r="E189" s="7" t="s">
        <v>629</v>
      </c>
      <c r="F189" s="7"/>
      <c r="G189" s="7"/>
      <c r="H189" s="13" t="s">
        <v>636</v>
      </c>
      <c r="I189" s="7"/>
    </row>
    <row r="190" spans="1:9" ht="15.75" thickBot="1" x14ac:dyDescent="0.3">
      <c r="A190" s="7">
        <v>201</v>
      </c>
      <c r="B190" s="7" t="s">
        <v>1056</v>
      </c>
      <c r="C190" s="7" t="s">
        <v>1057</v>
      </c>
      <c r="D190" s="7" t="s">
        <v>616</v>
      </c>
      <c r="E190" s="7" t="s">
        <v>1058</v>
      </c>
      <c r="F190" s="7"/>
      <c r="G190" s="7"/>
      <c r="H190" s="13" t="s">
        <v>626</v>
      </c>
      <c r="I190" s="7"/>
    </row>
    <row r="191" spans="1:9" ht="15.75" thickBot="1" x14ac:dyDescent="0.3">
      <c r="A191" s="7">
        <v>202</v>
      </c>
      <c r="B191" s="7" t="s">
        <v>1059</v>
      </c>
      <c r="C191" s="7" t="s">
        <v>1060</v>
      </c>
      <c r="D191" s="7" t="s">
        <v>623</v>
      </c>
      <c r="E191" s="7" t="s">
        <v>629</v>
      </c>
      <c r="F191" s="7"/>
      <c r="G191" s="7"/>
      <c r="H191" s="13" t="s">
        <v>636</v>
      </c>
      <c r="I191" s="7"/>
    </row>
    <row r="192" spans="1:9" ht="15.75" thickBot="1" x14ac:dyDescent="0.3">
      <c r="A192" s="7">
        <v>203</v>
      </c>
      <c r="B192" s="7" t="s">
        <v>1061</v>
      </c>
      <c r="C192" s="7" t="s">
        <v>1062</v>
      </c>
      <c r="D192" s="7" t="s">
        <v>623</v>
      </c>
      <c r="E192" s="7" t="s">
        <v>629</v>
      </c>
      <c r="F192" s="7"/>
      <c r="G192" s="7"/>
      <c r="H192" s="13" t="s">
        <v>626</v>
      </c>
      <c r="I192" s="7"/>
    </row>
    <row r="193" spans="1:9" ht="15.75" thickBot="1" x14ac:dyDescent="0.3">
      <c r="A193" s="7">
        <v>204</v>
      </c>
      <c r="B193" s="7" t="s">
        <v>1063</v>
      </c>
      <c r="C193" s="7" t="s">
        <v>1064</v>
      </c>
      <c r="D193" s="7" t="s">
        <v>623</v>
      </c>
      <c r="E193" s="7" t="s">
        <v>629</v>
      </c>
      <c r="F193" s="7"/>
      <c r="G193" s="7"/>
      <c r="H193" s="13" t="s">
        <v>626</v>
      </c>
      <c r="I193" s="7"/>
    </row>
    <row r="194" spans="1:9" ht="15.75" thickBot="1" x14ac:dyDescent="0.3">
      <c r="A194" s="7">
        <v>205</v>
      </c>
      <c r="B194" s="7" t="s">
        <v>836</v>
      </c>
      <c r="C194" s="7" t="s">
        <v>1065</v>
      </c>
      <c r="D194" s="7" t="s">
        <v>616</v>
      </c>
      <c r="E194" s="7" t="s">
        <v>1012</v>
      </c>
      <c r="F194" s="7"/>
      <c r="G194" s="7"/>
      <c r="H194" s="13" t="s">
        <v>620</v>
      </c>
      <c r="I194" s="7"/>
    </row>
    <row r="195" spans="1:9" ht="15.75" thickBot="1" x14ac:dyDescent="0.3">
      <c r="A195" s="7">
        <v>206</v>
      </c>
      <c r="B195" s="7" t="s">
        <v>1066</v>
      </c>
      <c r="C195" s="7" t="s">
        <v>1067</v>
      </c>
      <c r="D195" s="7" t="s">
        <v>616</v>
      </c>
      <c r="E195" s="7" t="s">
        <v>882</v>
      </c>
      <c r="F195" s="7"/>
      <c r="G195" s="7"/>
      <c r="H195" s="13" t="s">
        <v>620</v>
      </c>
      <c r="I195" s="7"/>
    </row>
    <row r="196" spans="1:9" ht="15.75" thickBot="1" x14ac:dyDescent="0.3">
      <c r="A196" s="7">
        <v>207</v>
      </c>
      <c r="B196" s="7" t="s">
        <v>1068</v>
      </c>
      <c r="C196" s="7" t="s">
        <v>1069</v>
      </c>
      <c r="D196" s="7" t="s">
        <v>623</v>
      </c>
      <c r="E196" s="7" t="s">
        <v>1070</v>
      </c>
      <c r="F196" s="7"/>
      <c r="G196" s="7"/>
      <c r="H196" s="13" t="s">
        <v>702</v>
      </c>
      <c r="I196" s="7"/>
    </row>
    <row r="197" spans="1:9" ht="15.75" thickBot="1" x14ac:dyDescent="0.3">
      <c r="A197" s="7">
        <v>208</v>
      </c>
      <c r="B197" s="7" t="s">
        <v>1071</v>
      </c>
      <c r="C197" s="7" t="s">
        <v>1072</v>
      </c>
      <c r="D197" s="7" t="s">
        <v>623</v>
      </c>
      <c r="E197" s="7" t="s">
        <v>882</v>
      </c>
      <c r="F197" s="7"/>
      <c r="G197" s="7"/>
      <c r="H197" s="13" t="s">
        <v>620</v>
      </c>
      <c r="I197" s="7"/>
    </row>
    <row r="198" spans="1:9" ht="15.75" thickBot="1" x14ac:dyDescent="0.3">
      <c r="A198" s="7">
        <v>209</v>
      </c>
      <c r="B198" s="7" t="s">
        <v>1073</v>
      </c>
      <c r="C198" s="7" t="s">
        <v>1074</v>
      </c>
      <c r="D198" s="7" t="s">
        <v>616</v>
      </c>
      <c r="E198" s="7" t="s">
        <v>882</v>
      </c>
      <c r="F198" s="7"/>
      <c r="G198" s="7"/>
      <c r="H198" s="13" t="s">
        <v>649</v>
      </c>
      <c r="I198" s="7"/>
    </row>
    <row r="199" spans="1:9" ht="15.75" thickBot="1" x14ac:dyDescent="0.3">
      <c r="A199" s="7">
        <v>210</v>
      </c>
      <c r="B199" s="7" t="s">
        <v>817</v>
      </c>
      <c r="C199" s="7" t="s">
        <v>1075</v>
      </c>
      <c r="D199" s="7" t="s">
        <v>616</v>
      </c>
      <c r="E199" s="7" t="s">
        <v>950</v>
      </c>
      <c r="F199" s="7"/>
      <c r="G199" s="7"/>
      <c r="H199" s="13" t="s">
        <v>620</v>
      </c>
      <c r="I199" s="7"/>
    </row>
    <row r="200" spans="1:9" ht="15.75" thickBot="1" x14ac:dyDescent="0.3">
      <c r="A200" s="7">
        <v>211</v>
      </c>
      <c r="B200" s="7" t="s">
        <v>1076</v>
      </c>
      <c r="C200" s="8" t="s">
        <v>1077</v>
      </c>
      <c r="D200" s="7" t="s">
        <v>616</v>
      </c>
      <c r="E200" s="7" t="s">
        <v>767</v>
      </c>
      <c r="F200" s="7"/>
      <c r="G200" s="7"/>
      <c r="H200" s="13" t="s">
        <v>620</v>
      </c>
      <c r="I200" s="7"/>
    </row>
    <row r="201" spans="1:9" ht="15.75" thickBot="1" x14ac:dyDescent="0.3">
      <c r="A201" s="7">
        <v>212</v>
      </c>
      <c r="B201" s="7" t="s">
        <v>1078</v>
      </c>
      <c r="C201" s="7" t="s">
        <v>1079</v>
      </c>
      <c r="D201" s="7" t="s">
        <v>616</v>
      </c>
      <c r="E201" s="7" t="s">
        <v>979</v>
      </c>
      <c r="F201" s="7"/>
      <c r="G201" s="7"/>
      <c r="H201" s="13" t="s">
        <v>636</v>
      </c>
      <c r="I201" s="7"/>
    </row>
    <row r="202" spans="1:9" ht="15.75" thickBot="1" x14ac:dyDescent="0.3">
      <c r="A202" s="7">
        <v>213</v>
      </c>
      <c r="B202" s="7" t="s">
        <v>1080</v>
      </c>
      <c r="C202" s="7" t="s">
        <v>1042</v>
      </c>
      <c r="D202" s="7" t="s">
        <v>616</v>
      </c>
      <c r="E202" s="7" t="s">
        <v>882</v>
      </c>
      <c r="F202" s="7"/>
      <c r="G202" s="7"/>
      <c r="H202" s="13" t="s">
        <v>620</v>
      </c>
      <c r="I202" s="7"/>
    </row>
    <row r="203" spans="1:9" ht="15.75" thickBot="1" x14ac:dyDescent="0.3">
      <c r="A203" s="7">
        <v>214</v>
      </c>
      <c r="B203" s="7" t="s">
        <v>1081</v>
      </c>
      <c r="C203" s="7" t="s">
        <v>1082</v>
      </c>
      <c r="D203" s="7" t="s">
        <v>616</v>
      </c>
      <c r="E203" s="7" t="s">
        <v>1083</v>
      </c>
      <c r="F203" s="7"/>
      <c r="G203" s="7"/>
      <c r="H203" s="13" t="s">
        <v>620</v>
      </c>
      <c r="I203" s="7"/>
    </row>
    <row r="204" spans="1:9" ht="15.75" thickBot="1" x14ac:dyDescent="0.3">
      <c r="A204" s="7">
        <v>215</v>
      </c>
      <c r="B204" s="7" t="s">
        <v>1084</v>
      </c>
      <c r="C204" s="7" t="s">
        <v>1085</v>
      </c>
      <c r="D204" s="7" t="s">
        <v>616</v>
      </c>
      <c r="E204" s="7" t="s">
        <v>1086</v>
      </c>
      <c r="F204" s="7"/>
      <c r="G204" s="7"/>
      <c r="H204" s="13" t="s">
        <v>620</v>
      </c>
      <c r="I204" s="7"/>
    </row>
    <row r="205" spans="1:9" ht="15.75" thickBot="1" x14ac:dyDescent="0.3">
      <c r="A205" s="7">
        <v>216</v>
      </c>
      <c r="B205" s="7" t="s">
        <v>1087</v>
      </c>
      <c r="C205" s="7" t="s">
        <v>1088</v>
      </c>
      <c r="D205" s="7" t="s">
        <v>616</v>
      </c>
      <c r="E205" s="7" t="s">
        <v>840</v>
      </c>
      <c r="F205" s="7"/>
      <c r="G205" s="7"/>
      <c r="H205" s="13" t="s">
        <v>702</v>
      </c>
      <c r="I205" s="7"/>
    </row>
    <row r="206" spans="1:9" ht="15.75" thickBot="1" x14ac:dyDescent="0.3">
      <c r="A206" s="7">
        <v>217</v>
      </c>
      <c r="B206" s="7" t="s">
        <v>1089</v>
      </c>
      <c r="C206" s="7" t="s">
        <v>1090</v>
      </c>
      <c r="D206" s="7" t="s">
        <v>623</v>
      </c>
      <c r="E206" s="7" t="s">
        <v>882</v>
      </c>
      <c r="F206" s="7"/>
      <c r="G206" s="7"/>
      <c r="H206" s="13" t="s">
        <v>620</v>
      </c>
      <c r="I206" s="7"/>
    </row>
    <row r="207" spans="1:9" ht="15.75" thickBot="1" x14ac:dyDescent="0.3">
      <c r="A207" s="7">
        <v>218</v>
      </c>
      <c r="B207" s="7" t="s">
        <v>1091</v>
      </c>
      <c r="C207" s="7" t="s">
        <v>1092</v>
      </c>
      <c r="D207" s="7" t="s">
        <v>616</v>
      </c>
      <c r="E207" s="7" t="s">
        <v>963</v>
      </c>
      <c r="F207" s="7"/>
      <c r="G207" s="7"/>
      <c r="H207" s="13" t="s">
        <v>620</v>
      </c>
      <c r="I207" s="7"/>
    </row>
    <row r="208" spans="1:9" ht="15.75" thickBot="1" x14ac:dyDescent="0.3">
      <c r="A208" s="7">
        <v>219</v>
      </c>
      <c r="B208" s="7" t="s">
        <v>1093</v>
      </c>
      <c r="C208" s="7" t="s">
        <v>1094</v>
      </c>
      <c r="D208" s="8" t="s">
        <v>616</v>
      </c>
      <c r="E208" s="7" t="s">
        <v>629</v>
      </c>
      <c r="F208" s="7"/>
      <c r="G208" s="7"/>
      <c r="H208" s="13" t="s">
        <v>620</v>
      </c>
      <c r="I208" s="7"/>
    </row>
    <row r="209" spans="1:9" ht="15.75" thickBot="1" x14ac:dyDescent="0.3">
      <c r="A209" s="7">
        <v>220</v>
      </c>
      <c r="B209" s="7" t="s">
        <v>1095</v>
      </c>
      <c r="C209" s="7" t="s">
        <v>1096</v>
      </c>
      <c r="D209" s="7" t="s">
        <v>1097</v>
      </c>
      <c r="E209" s="7" t="s">
        <v>629</v>
      </c>
      <c r="F209" s="7"/>
      <c r="G209" s="7"/>
      <c r="H209" s="13" t="s">
        <v>620</v>
      </c>
      <c r="I209" s="7"/>
    </row>
    <row r="210" spans="1:9" ht="15.75" thickBot="1" x14ac:dyDescent="0.3">
      <c r="A210" s="7">
        <v>221</v>
      </c>
      <c r="B210" s="7" t="s">
        <v>977</v>
      </c>
      <c r="C210" s="7" t="s">
        <v>671</v>
      </c>
      <c r="D210" s="7" t="s">
        <v>616</v>
      </c>
      <c r="E210" s="7" t="s">
        <v>629</v>
      </c>
      <c r="F210" s="7"/>
      <c r="G210" s="7"/>
      <c r="H210" s="13" t="s">
        <v>702</v>
      </c>
      <c r="I210" s="7"/>
    </row>
    <row r="211" spans="1:9" ht="15.75" thickBot="1" x14ac:dyDescent="0.3">
      <c r="A211" s="7">
        <v>222</v>
      </c>
      <c r="B211" s="7" t="s">
        <v>1098</v>
      </c>
      <c r="C211" s="7" t="s">
        <v>1099</v>
      </c>
      <c r="D211" s="7" t="s">
        <v>616</v>
      </c>
      <c r="E211" s="7" t="s">
        <v>835</v>
      </c>
      <c r="F211" s="7"/>
      <c r="G211" s="7"/>
      <c r="H211" s="13" t="s">
        <v>620</v>
      </c>
      <c r="I211" s="7"/>
    </row>
    <row r="212" spans="1:9" ht="15.75" thickBot="1" x14ac:dyDescent="0.3">
      <c r="A212" s="7">
        <v>223</v>
      </c>
      <c r="B212" s="7" t="s">
        <v>1100</v>
      </c>
      <c r="C212" s="7" t="s">
        <v>1101</v>
      </c>
      <c r="D212" s="7" t="s">
        <v>616</v>
      </c>
      <c r="E212" s="7" t="s">
        <v>875</v>
      </c>
      <c r="F212" s="7"/>
      <c r="G212" s="7"/>
      <c r="H212" s="13" t="s">
        <v>620</v>
      </c>
      <c r="I212" s="7"/>
    </row>
    <row r="213" spans="1:9" ht="15.75" thickBot="1" x14ac:dyDescent="0.3">
      <c r="A213" s="7">
        <v>224</v>
      </c>
      <c r="B213" s="7" t="s">
        <v>1102</v>
      </c>
      <c r="C213" s="7" t="s">
        <v>1103</v>
      </c>
      <c r="D213" s="7" t="s">
        <v>623</v>
      </c>
      <c r="E213" s="7" t="s">
        <v>1104</v>
      </c>
      <c r="F213" s="7"/>
      <c r="G213" s="7"/>
      <c r="H213" s="13" t="s">
        <v>620</v>
      </c>
      <c r="I213" s="7"/>
    </row>
    <row r="214" spans="1:9" ht="15.75" thickBot="1" x14ac:dyDescent="0.3">
      <c r="A214" s="7">
        <v>225</v>
      </c>
      <c r="B214" s="7" t="s">
        <v>1105</v>
      </c>
      <c r="C214" s="7" t="s">
        <v>828</v>
      </c>
      <c r="D214" s="7" t="s">
        <v>616</v>
      </c>
      <c r="E214" s="7" t="s">
        <v>812</v>
      </c>
      <c r="F214" s="7"/>
      <c r="G214" s="7"/>
      <c r="H214" s="13" t="s">
        <v>620</v>
      </c>
      <c r="I214" s="7"/>
    </row>
    <row r="215" spans="1:9" ht="15.75" thickBot="1" x14ac:dyDescent="0.3">
      <c r="A215" s="7">
        <v>226</v>
      </c>
      <c r="B215" s="7" t="s">
        <v>1106</v>
      </c>
      <c r="C215" s="7" t="s">
        <v>1107</v>
      </c>
      <c r="D215" s="7" t="s">
        <v>616</v>
      </c>
      <c r="E215" s="7" t="s">
        <v>812</v>
      </c>
      <c r="F215" s="7"/>
      <c r="G215" s="7"/>
      <c r="H215" s="13" t="s">
        <v>620</v>
      </c>
      <c r="I215" s="7"/>
    </row>
    <row r="216" spans="1:9" ht="15.75" thickBot="1" x14ac:dyDescent="0.3">
      <c r="A216" s="7">
        <v>227</v>
      </c>
      <c r="B216" s="7" t="s">
        <v>1108</v>
      </c>
      <c r="C216" s="7" t="s">
        <v>1109</v>
      </c>
      <c r="D216" s="7" t="s">
        <v>623</v>
      </c>
      <c r="E216" s="7" t="s">
        <v>812</v>
      </c>
      <c r="F216" s="7"/>
      <c r="G216" s="7"/>
      <c r="H216" s="13" t="s">
        <v>702</v>
      </c>
      <c r="I216" s="7"/>
    </row>
    <row r="217" spans="1:9" ht="15.75" thickBot="1" x14ac:dyDescent="0.3">
      <c r="A217" s="7">
        <v>228</v>
      </c>
      <c r="B217" s="7" t="s">
        <v>1110</v>
      </c>
      <c r="C217" s="7" t="s">
        <v>1111</v>
      </c>
      <c r="D217" s="7" t="s">
        <v>616</v>
      </c>
      <c r="E217" s="7" t="s">
        <v>629</v>
      </c>
      <c r="F217" s="7"/>
      <c r="G217" s="7"/>
      <c r="H217" s="13" t="s">
        <v>620</v>
      </c>
      <c r="I217" s="7"/>
    </row>
    <row r="218" spans="1:9" ht="15.75" thickBot="1" x14ac:dyDescent="0.3">
      <c r="A218" s="7">
        <v>229</v>
      </c>
      <c r="B218" s="7" t="s">
        <v>1112</v>
      </c>
      <c r="C218" s="7" t="s">
        <v>1113</v>
      </c>
      <c r="D218" s="7" t="s">
        <v>623</v>
      </c>
      <c r="E218" s="7" t="s">
        <v>979</v>
      </c>
      <c r="F218" s="7"/>
      <c r="G218" s="7"/>
      <c r="H218" s="13" t="s">
        <v>702</v>
      </c>
      <c r="I218" s="7"/>
    </row>
    <row r="219" spans="1:9" ht="15.75" thickBot="1" x14ac:dyDescent="0.3">
      <c r="A219" s="7">
        <v>230</v>
      </c>
      <c r="B219" s="7" t="s">
        <v>1114</v>
      </c>
      <c r="C219" s="7" t="s">
        <v>1113</v>
      </c>
      <c r="D219" s="7" t="s">
        <v>623</v>
      </c>
      <c r="E219" s="7" t="s">
        <v>979</v>
      </c>
      <c r="F219" s="7"/>
      <c r="G219" s="7"/>
      <c r="H219" s="13" t="s">
        <v>626</v>
      </c>
      <c r="I219" s="7"/>
    </row>
    <row r="220" spans="1:9" ht="15.75" thickBot="1" x14ac:dyDescent="0.3">
      <c r="A220" s="7">
        <v>231</v>
      </c>
      <c r="B220" s="7" t="s">
        <v>1115</v>
      </c>
      <c r="C220" s="7" t="s">
        <v>999</v>
      </c>
      <c r="D220" s="7" t="s">
        <v>616</v>
      </c>
      <c r="E220" s="7" t="s">
        <v>1116</v>
      </c>
      <c r="F220" s="7"/>
      <c r="G220" s="7"/>
      <c r="H220" s="13" t="s">
        <v>620</v>
      </c>
      <c r="I220" s="7"/>
    </row>
    <row r="221" spans="1:9" ht="15.75" thickBot="1" x14ac:dyDescent="0.3">
      <c r="A221" s="7">
        <v>232</v>
      </c>
      <c r="B221" s="7" t="s">
        <v>1117</v>
      </c>
      <c r="C221" s="7" t="s">
        <v>1118</v>
      </c>
      <c r="D221" s="7" t="s">
        <v>616</v>
      </c>
      <c r="E221" s="7" t="s">
        <v>845</v>
      </c>
      <c r="F221" s="7"/>
      <c r="G221" s="7"/>
      <c r="H221" s="13" t="s">
        <v>620</v>
      </c>
      <c r="I221" s="7"/>
    </row>
    <row r="222" spans="1:9" ht="15.75" thickBot="1" x14ac:dyDescent="0.3">
      <c r="A222" s="7">
        <v>233</v>
      </c>
      <c r="B222" s="7" t="s">
        <v>1119</v>
      </c>
      <c r="C222" s="7" t="s">
        <v>1120</v>
      </c>
      <c r="D222" s="7" t="s">
        <v>616</v>
      </c>
      <c r="E222" s="7" t="s">
        <v>845</v>
      </c>
      <c r="F222" s="7"/>
      <c r="G222" s="7"/>
      <c r="H222" s="13" t="s">
        <v>702</v>
      </c>
      <c r="I222" s="7"/>
    </row>
    <row r="223" spans="1:9" ht="15.75" thickBot="1" x14ac:dyDescent="0.3">
      <c r="A223" s="7">
        <v>234</v>
      </c>
      <c r="B223" s="7" t="s">
        <v>1121</v>
      </c>
      <c r="C223" s="7" t="s">
        <v>1122</v>
      </c>
      <c r="D223" s="8" t="s">
        <v>616</v>
      </c>
      <c r="E223" s="7" t="s">
        <v>929</v>
      </c>
      <c r="F223" s="7"/>
      <c r="G223" s="7"/>
      <c r="H223" s="13" t="s">
        <v>636</v>
      </c>
      <c r="I223" s="7"/>
    </row>
    <row r="224" spans="1:9" ht="15.75" thickBot="1" x14ac:dyDescent="0.3">
      <c r="A224" s="7">
        <v>235</v>
      </c>
      <c r="B224" s="7" t="s">
        <v>1123</v>
      </c>
      <c r="C224" s="7" t="s">
        <v>732</v>
      </c>
      <c r="D224" s="7" t="s">
        <v>616</v>
      </c>
      <c r="E224" s="7" t="s">
        <v>812</v>
      </c>
      <c r="F224" s="7"/>
      <c r="G224" s="7"/>
      <c r="H224" s="13" t="s">
        <v>702</v>
      </c>
      <c r="I224" s="7"/>
    </row>
    <row r="225" spans="1:9" ht="15.75" thickBot="1" x14ac:dyDescent="0.3">
      <c r="A225" s="7">
        <v>236</v>
      </c>
      <c r="B225" s="7" t="s">
        <v>1124</v>
      </c>
      <c r="C225" s="7" t="s">
        <v>1125</v>
      </c>
      <c r="D225" s="7" t="s">
        <v>616</v>
      </c>
      <c r="E225" s="7" t="s">
        <v>845</v>
      </c>
      <c r="F225" s="7"/>
      <c r="G225" s="7"/>
      <c r="H225" s="13" t="s">
        <v>620</v>
      </c>
      <c r="I225" s="7"/>
    </row>
    <row r="226" spans="1:9" ht="15.75" thickBot="1" x14ac:dyDescent="0.3">
      <c r="A226" s="7">
        <v>237</v>
      </c>
      <c r="B226" s="7" t="s">
        <v>802</v>
      </c>
      <c r="C226" s="7" t="s">
        <v>1126</v>
      </c>
      <c r="D226" s="7" t="s">
        <v>616</v>
      </c>
      <c r="E226" s="7" t="s">
        <v>920</v>
      </c>
      <c r="F226" s="7"/>
      <c r="G226" s="7"/>
      <c r="H226" s="13" t="s">
        <v>702</v>
      </c>
      <c r="I226" s="7"/>
    </row>
    <row r="227" spans="1:9" ht="15.75" thickBot="1" x14ac:dyDescent="0.3">
      <c r="A227" s="7">
        <v>238</v>
      </c>
      <c r="B227" s="7" t="s">
        <v>1127</v>
      </c>
      <c r="C227" s="7" t="s">
        <v>1128</v>
      </c>
      <c r="D227" s="7" t="s">
        <v>616</v>
      </c>
      <c r="E227" s="7" t="s">
        <v>929</v>
      </c>
      <c r="F227" s="7"/>
      <c r="G227" s="7"/>
      <c r="H227" s="13" t="s">
        <v>620</v>
      </c>
      <c r="I227" s="7"/>
    </row>
    <row r="228" spans="1:9" ht="15.75" thickBot="1" x14ac:dyDescent="0.3">
      <c r="A228" s="7">
        <v>239</v>
      </c>
      <c r="B228" s="7" t="s">
        <v>1129</v>
      </c>
      <c r="C228" s="7" t="s">
        <v>1130</v>
      </c>
      <c r="D228" s="7" t="s">
        <v>623</v>
      </c>
      <c r="E228" s="7" t="s">
        <v>812</v>
      </c>
      <c r="F228" s="7"/>
      <c r="G228" s="7"/>
      <c r="H228" s="13" t="s">
        <v>702</v>
      </c>
      <c r="I228" s="7"/>
    </row>
    <row r="229" spans="1:9" ht="15.75" thickBot="1" x14ac:dyDescent="0.3">
      <c r="A229" s="7">
        <v>240</v>
      </c>
      <c r="B229" s="7" t="s">
        <v>654</v>
      </c>
      <c r="C229" s="7" t="s">
        <v>1131</v>
      </c>
      <c r="D229" s="7" t="s">
        <v>616</v>
      </c>
      <c r="E229" s="7" t="s">
        <v>979</v>
      </c>
      <c r="F229" s="7"/>
      <c r="G229" s="7"/>
      <c r="H229" s="13" t="s">
        <v>649</v>
      </c>
      <c r="I229" s="7"/>
    </row>
    <row r="230" spans="1:9" ht="15.75" thickBot="1" x14ac:dyDescent="0.3">
      <c r="A230" s="7">
        <v>241</v>
      </c>
      <c r="B230" s="7" t="s">
        <v>1132</v>
      </c>
      <c r="C230" s="7" t="s">
        <v>1133</v>
      </c>
      <c r="D230" s="7" t="s">
        <v>623</v>
      </c>
      <c r="E230" s="7" t="s">
        <v>629</v>
      </c>
      <c r="F230" s="7"/>
      <c r="G230" s="7"/>
      <c r="H230" s="13" t="s">
        <v>702</v>
      </c>
      <c r="I230" s="7"/>
    </row>
    <row r="231" spans="1:9" ht="15.75" thickBot="1" x14ac:dyDescent="0.3">
      <c r="A231" s="7">
        <v>242</v>
      </c>
      <c r="B231" s="7" t="s">
        <v>1134</v>
      </c>
      <c r="C231" s="7" t="s">
        <v>1135</v>
      </c>
      <c r="D231" s="7" t="s">
        <v>616</v>
      </c>
      <c r="E231" s="7" t="s">
        <v>1136</v>
      </c>
      <c r="F231" s="7"/>
      <c r="G231" s="7"/>
      <c r="H231" s="13" t="s">
        <v>620</v>
      </c>
      <c r="I231" s="7"/>
    </row>
    <row r="232" spans="1:9" ht="15.75" thickBot="1" x14ac:dyDescent="0.3">
      <c r="A232" s="7">
        <v>243</v>
      </c>
      <c r="B232" s="7" t="s">
        <v>873</v>
      </c>
      <c r="C232" s="7" t="s">
        <v>1137</v>
      </c>
      <c r="D232" s="7" t="s">
        <v>616</v>
      </c>
      <c r="E232" s="7" t="s">
        <v>1136</v>
      </c>
      <c r="F232" s="7"/>
      <c r="G232" s="7"/>
      <c r="H232" s="13" t="s">
        <v>1138</v>
      </c>
      <c r="I232" s="7"/>
    </row>
    <row r="233" spans="1:9" ht="15.75" thickBot="1" x14ac:dyDescent="0.3">
      <c r="A233" s="7">
        <v>244</v>
      </c>
      <c r="B233" s="7" t="s">
        <v>1110</v>
      </c>
      <c r="C233" s="7" t="s">
        <v>1139</v>
      </c>
      <c r="D233" s="7" t="s">
        <v>616</v>
      </c>
      <c r="E233" s="7" t="s">
        <v>789</v>
      </c>
      <c r="F233" s="7"/>
      <c r="G233" s="7"/>
      <c r="H233" s="13" t="s">
        <v>620</v>
      </c>
      <c r="I233" s="7"/>
    </row>
    <row r="234" spans="1:9" ht="15.75" thickBot="1" x14ac:dyDescent="0.3">
      <c r="A234" s="7">
        <v>245</v>
      </c>
      <c r="B234" s="7" t="s">
        <v>1140</v>
      </c>
      <c r="C234" s="7" t="s">
        <v>1141</v>
      </c>
      <c r="D234" s="7" t="s">
        <v>623</v>
      </c>
      <c r="E234" s="7" t="s">
        <v>775</v>
      </c>
      <c r="F234" s="7"/>
      <c r="G234" s="7"/>
      <c r="H234" s="13" t="s">
        <v>620</v>
      </c>
      <c r="I234" s="7"/>
    </row>
    <row r="235" spans="1:9" ht="15.75" thickBot="1" x14ac:dyDescent="0.3">
      <c r="A235" s="7">
        <v>246</v>
      </c>
      <c r="B235" s="7" t="s">
        <v>674</v>
      </c>
      <c r="C235" s="7" t="s">
        <v>1142</v>
      </c>
      <c r="D235" s="7" t="s">
        <v>616</v>
      </c>
      <c r="E235" s="7" t="s">
        <v>1143</v>
      </c>
      <c r="F235" s="7"/>
      <c r="G235" s="7"/>
      <c r="H235" s="13" t="s">
        <v>702</v>
      </c>
      <c r="I235" s="7"/>
    </row>
    <row r="236" spans="1:9" ht="15.75" thickBot="1" x14ac:dyDescent="0.3">
      <c r="A236" s="7">
        <v>247</v>
      </c>
      <c r="B236" s="7" t="s">
        <v>1144</v>
      </c>
      <c r="C236" s="7" t="s">
        <v>1145</v>
      </c>
      <c r="D236" s="7" t="s">
        <v>616</v>
      </c>
      <c r="E236" s="7" t="s">
        <v>1146</v>
      </c>
      <c r="F236" s="7"/>
      <c r="G236" s="7"/>
      <c r="H236" s="13" t="s">
        <v>702</v>
      </c>
      <c r="I236" s="7"/>
    </row>
    <row r="237" spans="1:9" ht="15.75" thickBot="1" x14ac:dyDescent="0.3">
      <c r="A237" s="7">
        <v>248</v>
      </c>
      <c r="B237" s="7" t="s">
        <v>1147</v>
      </c>
      <c r="C237" s="7" t="s">
        <v>1148</v>
      </c>
      <c r="D237" s="7" t="s">
        <v>616</v>
      </c>
      <c r="E237" s="7" t="s">
        <v>1136</v>
      </c>
      <c r="F237" s="7"/>
      <c r="G237" s="7"/>
      <c r="H237" s="13" t="s">
        <v>1149</v>
      </c>
      <c r="I237" s="7"/>
    </row>
    <row r="238" spans="1:9" ht="15.75" thickBot="1" x14ac:dyDescent="0.3">
      <c r="A238" s="7">
        <v>249</v>
      </c>
      <c r="B238" s="7" t="s">
        <v>1150</v>
      </c>
      <c r="C238" s="7" t="s">
        <v>1151</v>
      </c>
      <c r="D238" s="7" t="s">
        <v>616</v>
      </c>
      <c r="E238" s="7" t="s">
        <v>629</v>
      </c>
      <c r="F238" s="7"/>
      <c r="G238" s="7"/>
      <c r="H238" s="13" t="s">
        <v>620</v>
      </c>
      <c r="I238" s="7"/>
    </row>
    <row r="239" spans="1:9" ht="15.75" thickBot="1" x14ac:dyDescent="0.3">
      <c r="A239" s="7">
        <v>250</v>
      </c>
      <c r="B239" s="7" t="s">
        <v>1144</v>
      </c>
      <c r="C239" s="7" t="s">
        <v>1027</v>
      </c>
      <c r="D239" s="7" t="s">
        <v>623</v>
      </c>
      <c r="E239" s="7" t="s">
        <v>856</v>
      </c>
      <c r="F239" s="7"/>
      <c r="G239" s="7"/>
      <c r="H239" s="13" t="s">
        <v>626</v>
      </c>
      <c r="I239" s="7"/>
    </row>
    <row r="240" spans="1:9" ht="15.75" thickBot="1" x14ac:dyDescent="0.3">
      <c r="A240" s="7">
        <v>251</v>
      </c>
      <c r="B240" s="7" t="s">
        <v>1152</v>
      </c>
      <c r="C240" s="7" t="s">
        <v>1153</v>
      </c>
      <c r="D240" s="7" t="s">
        <v>616</v>
      </c>
      <c r="E240" s="7" t="s">
        <v>767</v>
      </c>
      <c r="F240" s="7"/>
      <c r="G240" s="7"/>
      <c r="H240" s="13" t="s">
        <v>702</v>
      </c>
      <c r="I240" s="7"/>
    </row>
    <row r="241" spans="1:9" ht="15.75" thickBot="1" x14ac:dyDescent="0.3">
      <c r="A241" s="8">
        <v>252</v>
      </c>
      <c r="B241" s="7" t="s">
        <v>931</v>
      </c>
      <c r="C241" s="7" t="s">
        <v>1154</v>
      </c>
      <c r="D241" s="7" t="s">
        <v>616</v>
      </c>
      <c r="E241" s="7" t="s">
        <v>629</v>
      </c>
      <c r="F241" s="7"/>
      <c r="G241" s="7"/>
      <c r="H241" s="13" t="s">
        <v>620</v>
      </c>
      <c r="I241" s="7"/>
    </row>
    <row r="242" spans="1:9" ht="15.75" thickBot="1" x14ac:dyDescent="0.3">
      <c r="A242" s="7">
        <v>253</v>
      </c>
      <c r="B242" s="7" t="s">
        <v>1155</v>
      </c>
      <c r="C242" s="7" t="s">
        <v>1156</v>
      </c>
      <c r="D242" s="7" t="s">
        <v>623</v>
      </c>
      <c r="E242" s="7" t="s">
        <v>835</v>
      </c>
      <c r="F242" s="7"/>
      <c r="G242" s="7"/>
      <c r="H242" s="13" t="s">
        <v>620</v>
      </c>
      <c r="I242" s="7"/>
    </row>
    <row r="243" spans="1:9" ht="15.75" thickBot="1" x14ac:dyDescent="0.3">
      <c r="A243" s="7">
        <v>254</v>
      </c>
      <c r="B243" s="7" t="s">
        <v>675</v>
      </c>
      <c r="C243" s="7" t="s">
        <v>1157</v>
      </c>
      <c r="D243" s="7" t="s">
        <v>616</v>
      </c>
      <c r="E243" s="7" t="s">
        <v>1158</v>
      </c>
      <c r="F243" s="7"/>
      <c r="G243" s="7"/>
      <c r="H243" s="13" t="s">
        <v>620</v>
      </c>
      <c r="I243" s="7"/>
    </row>
    <row r="244" spans="1:9" ht="15.75" thickBot="1" x14ac:dyDescent="0.3">
      <c r="A244" s="7">
        <v>255</v>
      </c>
      <c r="B244" s="8" t="s">
        <v>1159</v>
      </c>
      <c r="C244" s="7" t="s">
        <v>1160</v>
      </c>
      <c r="D244" s="7" t="s">
        <v>616</v>
      </c>
      <c r="E244" s="7" t="s">
        <v>875</v>
      </c>
      <c r="F244" s="7"/>
      <c r="G244" s="7"/>
      <c r="H244" s="13" t="s">
        <v>620</v>
      </c>
      <c r="I244" s="7"/>
    </row>
    <row r="245" spans="1:9" ht="15.75" thickBot="1" x14ac:dyDescent="0.3">
      <c r="A245" s="7">
        <v>256</v>
      </c>
      <c r="B245" s="7" t="s">
        <v>1161</v>
      </c>
      <c r="C245" s="7" t="s">
        <v>1162</v>
      </c>
      <c r="D245" s="7" t="s">
        <v>616</v>
      </c>
      <c r="E245" s="7" t="s">
        <v>629</v>
      </c>
      <c r="F245" s="7"/>
      <c r="G245" s="7"/>
      <c r="H245" s="13" t="s">
        <v>702</v>
      </c>
      <c r="I245" s="7"/>
    </row>
    <row r="246" spans="1:9" ht="15.75" thickBot="1" x14ac:dyDescent="0.3">
      <c r="A246" s="7">
        <v>257</v>
      </c>
      <c r="B246" s="7" t="s">
        <v>1163</v>
      </c>
      <c r="C246" s="7" t="s">
        <v>1164</v>
      </c>
      <c r="D246" s="7" t="s">
        <v>616</v>
      </c>
      <c r="E246" s="7" t="s">
        <v>629</v>
      </c>
      <c r="F246" s="7"/>
      <c r="G246" s="7"/>
      <c r="H246" s="13" t="s">
        <v>620</v>
      </c>
      <c r="I246" s="7"/>
    </row>
    <row r="247" spans="1:9" ht="15.75" thickBot="1" x14ac:dyDescent="0.3">
      <c r="A247" s="7">
        <v>258</v>
      </c>
      <c r="B247" s="7" t="s">
        <v>1165</v>
      </c>
      <c r="C247" s="7" t="s">
        <v>1166</v>
      </c>
      <c r="D247" s="7" t="s">
        <v>616</v>
      </c>
      <c r="E247" s="7" t="s">
        <v>875</v>
      </c>
      <c r="F247" s="7"/>
      <c r="G247" s="7"/>
      <c r="H247" s="13" t="s">
        <v>620</v>
      </c>
      <c r="I247" s="7"/>
    </row>
    <row r="248" spans="1:9" ht="15.75" thickBot="1" x14ac:dyDescent="0.3">
      <c r="A248" s="7">
        <v>259</v>
      </c>
      <c r="B248" s="7" t="s">
        <v>1167</v>
      </c>
      <c r="C248" s="7" t="s">
        <v>1168</v>
      </c>
      <c r="D248" s="7" t="s">
        <v>616</v>
      </c>
      <c r="E248" s="7" t="s">
        <v>629</v>
      </c>
      <c r="F248" s="7"/>
      <c r="G248" s="7"/>
      <c r="H248" s="13" t="s">
        <v>702</v>
      </c>
      <c r="I248" s="7"/>
    </row>
    <row r="249" spans="1:9" ht="15.75" thickBot="1" x14ac:dyDescent="0.3">
      <c r="A249" s="7">
        <v>260</v>
      </c>
      <c r="B249" s="7" t="s">
        <v>1169</v>
      </c>
      <c r="C249" s="7" t="s">
        <v>1170</v>
      </c>
      <c r="D249" s="7" t="s">
        <v>616</v>
      </c>
      <c r="E249" s="7" t="s">
        <v>767</v>
      </c>
      <c r="F249" s="7"/>
      <c r="G249" s="7"/>
      <c r="H249" s="13" t="s">
        <v>620</v>
      </c>
      <c r="I249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A43" workbookViewId="0">
      <selection activeCell="J54" sqref="J54"/>
    </sheetView>
  </sheetViews>
  <sheetFormatPr defaultRowHeight="15" x14ac:dyDescent="0.25"/>
  <sheetData>
    <row r="1" spans="1:11" x14ac:dyDescent="0.25">
      <c r="A1" s="27">
        <v>0.5</v>
      </c>
      <c r="B1" s="28"/>
      <c r="C1" s="28"/>
      <c r="D1" s="28" t="s">
        <v>1176</v>
      </c>
      <c r="E1" s="28"/>
      <c r="F1" s="28"/>
      <c r="G1" s="28"/>
      <c r="H1" s="28"/>
      <c r="I1" s="28"/>
      <c r="J1" s="28"/>
    </row>
    <row r="2" spans="1:11" x14ac:dyDescent="0.25">
      <c r="A2" s="29"/>
      <c r="B2" s="29"/>
      <c r="C2" s="30"/>
      <c r="D2" s="30"/>
      <c r="E2" s="30"/>
      <c r="F2" s="29"/>
      <c r="G2" s="29"/>
      <c r="H2" s="29"/>
      <c r="I2" s="29"/>
      <c r="J2" s="29"/>
    </row>
    <row r="3" spans="1:11" x14ac:dyDescent="0.25">
      <c r="A3" s="31"/>
      <c r="B3" s="31" t="s">
        <v>1177</v>
      </c>
      <c r="C3" s="31" t="s">
        <v>1178</v>
      </c>
      <c r="D3" s="31" t="s">
        <v>1179</v>
      </c>
      <c r="E3" s="31" t="s">
        <v>1180</v>
      </c>
      <c r="F3" s="31" t="s">
        <v>1181</v>
      </c>
      <c r="G3" s="31" t="s">
        <v>1182</v>
      </c>
      <c r="H3" s="31" t="s">
        <v>1183</v>
      </c>
      <c r="I3" s="31" t="s">
        <v>1184</v>
      </c>
      <c r="J3" s="31" t="s">
        <v>1188</v>
      </c>
      <c r="K3" s="31" t="s">
        <v>1189</v>
      </c>
    </row>
    <row r="4" spans="1:11" x14ac:dyDescent="0.25">
      <c r="A4" s="29"/>
      <c r="B4" s="29">
        <v>1</v>
      </c>
      <c r="C4" s="30">
        <v>116</v>
      </c>
      <c r="D4" s="30" t="s">
        <v>895</v>
      </c>
      <c r="E4" s="30" t="s">
        <v>772</v>
      </c>
      <c r="F4" s="29" t="s">
        <v>623</v>
      </c>
      <c r="G4" s="29" t="s">
        <v>764</v>
      </c>
      <c r="H4" s="29" t="s">
        <v>620</v>
      </c>
      <c r="I4" s="29">
        <v>64</v>
      </c>
      <c r="J4" s="32">
        <v>4.97</v>
      </c>
      <c r="K4">
        <v>-0.8</v>
      </c>
    </row>
    <row r="5" spans="1:11" x14ac:dyDescent="0.25">
      <c r="A5" s="29"/>
      <c r="B5" s="29">
        <v>2</v>
      </c>
      <c r="C5" s="30">
        <v>103</v>
      </c>
      <c r="D5" s="30" t="s">
        <v>869</v>
      </c>
      <c r="E5" s="30" t="s">
        <v>870</v>
      </c>
      <c r="F5" s="29" t="s">
        <v>623</v>
      </c>
      <c r="G5" s="29" t="s">
        <v>840</v>
      </c>
      <c r="H5" s="29" t="s">
        <v>620</v>
      </c>
      <c r="I5" s="29">
        <v>20</v>
      </c>
      <c r="J5" s="32">
        <v>4.96</v>
      </c>
      <c r="K5">
        <v>-1.5</v>
      </c>
    </row>
    <row r="6" spans="1:11" x14ac:dyDescent="0.25">
      <c r="A6" s="29"/>
      <c r="B6" s="29">
        <v>3</v>
      </c>
      <c r="C6" s="30">
        <v>77</v>
      </c>
      <c r="D6" s="30" t="s">
        <v>804</v>
      </c>
      <c r="E6" s="30" t="s">
        <v>805</v>
      </c>
      <c r="F6" s="29" t="s">
        <v>623</v>
      </c>
      <c r="G6" s="29" t="s">
        <v>806</v>
      </c>
      <c r="H6" s="29" t="s">
        <v>702</v>
      </c>
      <c r="I6" s="29">
        <v>20</v>
      </c>
      <c r="J6" s="32">
        <v>4.24</v>
      </c>
      <c r="K6">
        <v>1.2</v>
      </c>
    </row>
    <row r="7" spans="1:11" x14ac:dyDescent="0.25">
      <c r="A7" s="29"/>
      <c r="B7" s="29">
        <v>4</v>
      </c>
      <c r="C7" s="30">
        <v>61</v>
      </c>
      <c r="D7" s="30" t="s">
        <v>757</v>
      </c>
      <c r="E7" s="30" t="s">
        <v>707</v>
      </c>
      <c r="F7" s="29" t="s">
        <v>623</v>
      </c>
      <c r="G7" s="29" t="s">
        <v>758</v>
      </c>
      <c r="H7" s="29" t="s">
        <v>620</v>
      </c>
      <c r="I7" s="29">
        <v>38</v>
      </c>
      <c r="J7" s="32">
        <v>4.08</v>
      </c>
      <c r="K7">
        <v>-0.5</v>
      </c>
    </row>
    <row r="8" spans="1:11" x14ac:dyDescent="0.25">
      <c r="A8" s="29"/>
      <c r="B8" s="29">
        <v>5</v>
      </c>
      <c r="C8" s="30">
        <v>84</v>
      </c>
      <c r="D8" s="30" t="s">
        <v>824</v>
      </c>
      <c r="E8" s="30" t="s">
        <v>825</v>
      </c>
      <c r="F8" s="29" t="s">
        <v>623</v>
      </c>
      <c r="G8" s="29" t="s">
        <v>826</v>
      </c>
      <c r="H8" s="29" t="s">
        <v>620</v>
      </c>
      <c r="I8" s="29">
        <v>20</v>
      </c>
      <c r="J8" s="32">
        <v>3.9</v>
      </c>
      <c r="K8">
        <v>-0.4</v>
      </c>
    </row>
    <row r="9" spans="1:11" x14ac:dyDescent="0.25">
      <c r="A9" s="29"/>
      <c r="B9" s="29">
        <v>6</v>
      </c>
      <c r="C9" s="30">
        <v>123</v>
      </c>
      <c r="D9" s="30" t="s">
        <v>911</v>
      </c>
      <c r="E9" s="30" t="s">
        <v>722</v>
      </c>
      <c r="F9" s="29" t="s">
        <v>623</v>
      </c>
      <c r="G9" s="29" t="s">
        <v>789</v>
      </c>
      <c r="H9" s="29" t="s">
        <v>620</v>
      </c>
      <c r="I9" s="29">
        <v>38</v>
      </c>
      <c r="J9" s="33">
        <v>3.57</v>
      </c>
      <c r="K9">
        <v>2.1</v>
      </c>
    </row>
    <row r="10" spans="1:11" x14ac:dyDescent="0.25">
      <c r="A10" s="29"/>
      <c r="B10" s="29">
        <v>7</v>
      </c>
      <c r="C10" s="30">
        <v>107</v>
      </c>
      <c r="D10" s="30" t="s">
        <v>878</v>
      </c>
      <c r="E10" s="30" t="s">
        <v>879</v>
      </c>
      <c r="F10" s="29" t="s">
        <v>623</v>
      </c>
      <c r="G10" s="29" t="s">
        <v>799</v>
      </c>
      <c r="H10" s="29" t="s">
        <v>649</v>
      </c>
      <c r="I10" s="29">
        <v>37</v>
      </c>
      <c r="J10" s="32">
        <v>3.57</v>
      </c>
      <c r="K10">
        <v>0</v>
      </c>
    </row>
    <row r="11" spans="1:11" x14ac:dyDescent="0.25">
      <c r="A11" s="29"/>
      <c r="B11" s="29">
        <v>8</v>
      </c>
      <c r="C11" s="30">
        <v>70</v>
      </c>
      <c r="D11" s="30" t="s">
        <v>782</v>
      </c>
      <c r="E11" s="30" t="s">
        <v>783</v>
      </c>
      <c r="F11" s="29" t="s">
        <v>623</v>
      </c>
      <c r="G11" s="29" t="s">
        <v>784</v>
      </c>
      <c r="H11" s="29" t="s">
        <v>620</v>
      </c>
      <c r="I11" s="29">
        <v>20</v>
      </c>
      <c r="J11" s="32">
        <v>3.29</v>
      </c>
      <c r="K11">
        <v>0</v>
      </c>
    </row>
    <row r="12" spans="1:11" x14ac:dyDescent="0.25">
      <c r="A12" s="29"/>
      <c r="B12" s="29">
        <v>9</v>
      </c>
      <c r="C12" s="30">
        <v>75</v>
      </c>
      <c r="D12" s="30" t="s">
        <v>653</v>
      </c>
      <c r="E12" s="30" t="s">
        <v>800</v>
      </c>
      <c r="F12" s="29" t="s">
        <v>623</v>
      </c>
      <c r="G12" s="29" t="s">
        <v>801</v>
      </c>
      <c r="H12" s="29" t="s">
        <v>649</v>
      </c>
      <c r="I12" s="29">
        <v>37</v>
      </c>
      <c r="J12" s="32">
        <v>2.84</v>
      </c>
      <c r="K12">
        <v>-1.8</v>
      </c>
    </row>
    <row r="13" spans="1:11" x14ac:dyDescent="0.25">
      <c r="A13" s="29"/>
      <c r="B13" s="29"/>
      <c r="C13" s="30"/>
      <c r="D13" s="30"/>
      <c r="E13" s="30"/>
      <c r="F13" s="29"/>
      <c r="G13" s="29"/>
      <c r="H13" s="29"/>
      <c r="I13" s="29"/>
      <c r="J13" s="32"/>
    </row>
    <row r="14" spans="1:11" x14ac:dyDescent="0.25">
      <c r="A14" s="29"/>
      <c r="B14" s="29" t="s">
        <v>1190</v>
      </c>
      <c r="C14" s="30">
        <v>123</v>
      </c>
      <c r="D14" s="30" t="s">
        <v>911</v>
      </c>
      <c r="E14" s="30" t="s">
        <v>722</v>
      </c>
      <c r="F14" s="29" t="s">
        <v>623</v>
      </c>
      <c r="G14" s="29" t="s">
        <v>789</v>
      </c>
      <c r="H14" s="29" t="s">
        <v>620</v>
      </c>
      <c r="I14" s="29">
        <v>38</v>
      </c>
      <c r="J14" s="33">
        <v>3.56</v>
      </c>
      <c r="K14">
        <v>-0.5</v>
      </c>
    </row>
    <row r="15" spans="1:11" x14ac:dyDescent="0.25">
      <c r="A15" s="29"/>
      <c r="B15" s="29"/>
      <c r="C15" s="30"/>
      <c r="D15" s="30"/>
      <c r="E15" s="30"/>
      <c r="F15" s="29"/>
      <c r="G15" s="29"/>
      <c r="H15" s="29"/>
      <c r="I15" s="29"/>
      <c r="J15" s="29"/>
    </row>
    <row r="16" spans="1:11" x14ac:dyDescent="0.25">
      <c r="A16" s="27">
        <v>0.54166666666666663</v>
      </c>
      <c r="B16" s="28"/>
      <c r="C16" s="28"/>
      <c r="D16" s="28" t="s">
        <v>1185</v>
      </c>
      <c r="E16" s="28"/>
      <c r="F16" s="28"/>
      <c r="G16" s="28"/>
      <c r="H16" s="28"/>
      <c r="I16" s="28"/>
      <c r="J16" s="28"/>
    </row>
    <row r="17" spans="1:11" x14ac:dyDescent="0.25">
      <c r="A17" s="29"/>
      <c r="B17" s="29"/>
      <c r="C17" s="30"/>
      <c r="D17" s="30"/>
      <c r="E17" s="30"/>
      <c r="F17" s="29"/>
      <c r="G17" s="29"/>
      <c r="H17" s="29"/>
      <c r="I17" s="29"/>
      <c r="J17" s="29"/>
    </row>
    <row r="18" spans="1:11" x14ac:dyDescent="0.25">
      <c r="A18" s="31"/>
      <c r="B18" s="31" t="s">
        <v>1177</v>
      </c>
      <c r="C18" s="31" t="s">
        <v>1178</v>
      </c>
      <c r="D18" s="31" t="s">
        <v>1179</v>
      </c>
      <c r="E18" s="31" t="s">
        <v>1180</v>
      </c>
      <c r="F18" s="31" t="s">
        <v>1181</v>
      </c>
      <c r="G18" s="31" t="s">
        <v>1182</v>
      </c>
      <c r="H18" s="31" t="s">
        <v>1183</v>
      </c>
      <c r="I18" s="31" t="s">
        <v>1184</v>
      </c>
      <c r="J18" s="31" t="s">
        <v>1188</v>
      </c>
      <c r="K18" s="31" t="s">
        <v>1191</v>
      </c>
    </row>
    <row r="19" spans="1:11" x14ac:dyDescent="0.25">
      <c r="A19" s="29"/>
      <c r="B19" s="29">
        <v>1</v>
      </c>
      <c r="C19" s="30">
        <v>106</v>
      </c>
      <c r="D19" s="30" t="s">
        <v>876</v>
      </c>
      <c r="E19" s="30" t="s">
        <v>877</v>
      </c>
      <c r="F19" s="29" t="s">
        <v>623</v>
      </c>
      <c r="G19" s="29" t="s">
        <v>821</v>
      </c>
      <c r="H19" s="29" t="s">
        <v>620</v>
      </c>
      <c r="I19" s="29">
        <v>37</v>
      </c>
      <c r="J19" s="29">
        <v>7.6</v>
      </c>
      <c r="K19">
        <v>4</v>
      </c>
    </row>
    <row r="20" spans="1:11" x14ac:dyDescent="0.25">
      <c r="A20" s="29"/>
      <c r="B20" s="29">
        <v>2</v>
      </c>
      <c r="C20" s="30">
        <v>79</v>
      </c>
      <c r="D20" s="30" t="s">
        <v>810</v>
      </c>
      <c r="E20" s="30" t="s">
        <v>811</v>
      </c>
      <c r="F20" s="29" t="s">
        <v>623</v>
      </c>
      <c r="G20" s="29" t="s">
        <v>812</v>
      </c>
      <c r="H20" s="29" t="s">
        <v>620</v>
      </c>
      <c r="I20" s="29">
        <v>44</v>
      </c>
      <c r="J20" s="29">
        <v>7.23</v>
      </c>
      <c r="K20">
        <v>3</v>
      </c>
    </row>
    <row r="21" spans="1:11" x14ac:dyDescent="0.25">
      <c r="A21" s="29"/>
      <c r="B21" s="29"/>
      <c r="C21" s="30"/>
      <c r="D21" s="30"/>
      <c r="E21" s="30"/>
      <c r="F21" s="29"/>
      <c r="G21" s="29"/>
      <c r="H21" s="29"/>
      <c r="I21" s="29"/>
      <c r="J21" s="29"/>
    </row>
    <row r="22" spans="1:11" x14ac:dyDescent="0.25">
      <c r="A22" s="29"/>
      <c r="B22" s="29">
        <v>1</v>
      </c>
      <c r="C22" s="30">
        <v>83</v>
      </c>
      <c r="D22" s="30" t="s">
        <v>822</v>
      </c>
      <c r="E22" s="30" t="s">
        <v>823</v>
      </c>
      <c r="F22" s="29" t="s">
        <v>616</v>
      </c>
      <c r="G22" s="29" t="s">
        <v>660</v>
      </c>
      <c r="H22" s="29" t="s">
        <v>620</v>
      </c>
      <c r="I22" s="29">
        <v>44</v>
      </c>
      <c r="J22" s="29">
        <v>14.61</v>
      </c>
      <c r="K22">
        <v>6</v>
      </c>
    </row>
    <row r="23" spans="1:11" x14ac:dyDescent="0.25">
      <c r="A23" s="29"/>
      <c r="B23" s="29">
        <v>2</v>
      </c>
      <c r="C23" s="30">
        <v>105</v>
      </c>
      <c r="D23" s="30" t="s">
        <v>873</v>
      </c>
      <c r="E23" s="30" t="s">
        <v>874</v>
      </c>
      <c r="F23" s="29" t="s">
        <v>616</v>
      </c>
      <c r="G23" s="29" t="s">
        <v>875</v>
      </c>
      <c r="H23" s="29" t="s">
        <v>620</v>
      </c>
      <c r="I23" s="29">
        <v>44</v>
      </c>
      <c r="J23" s="29">
        <v>12.67</v>
      </c>
      <c r="K23">
        <v>6</v>
      </c>
    </row>
    <row r="24" spans="1:11" x14ac:dyDescent="0.25">
      <c r="A24" s="29"/>
      <c r="B24" s="29">
        <v>3</v>
      </c>
      <c r="C24" s="30">
        <v>91</v>
      </c>
      <c r="D24" s="30" t="s">
        <v>841</v>
      </c>
      <c r="E24" s="30" t="s">
        <v>842</v>
      </c>
      <c r="F24" s="29" t="s">
        <v>616</v>
      </c>
      <c r="G24" s="29" t="s">
        <v>775</v>
      </c>
      <c r="H24" s="29" t="s">
        <v>620</v>
      </c>
      <c r="I24" s="29">
        <v>37</v>
      </c>
      <c r="J24" s="29">
        <v>11.59</v>
      </c>
      <c r="K24">
        <v>5</v>
      </c>
    </row>
    <row r="25" spans="1:11" x14ac:dyDescent="0.25">
      <c r="A25" s="29"/>
      <c r="B25" s="29">
        <v>4</v>
      </c>
      <c r="C25" s="30">
        <v>67</v>
      </c>
      <c r="D25" s="30" t="s">
        <v>773</v>
      </c>
      <c r="E25" s="30" t="s">
        <v>774</v>
      </c>
      <c r="F25" s="29" t="s">
        <v>616</v>
      </c>
      <c r="G25" s="29" t="s">
        <v>775</v>
      </c>
      <c r="H25" s="29" t="s">
        <v>649</v>
      </c>
      <c r="I25" s="29">
        <v>35</v>
      </c>
      <c r="J25" s="29">
        <v>8.07</v>
      </c>
      <c r="K25">
        <v>4</v>
      </c>
    </row>
    <row r="26" spans="1:11" x14ac:dyDescent="0.25">
      <c r="A26" s="29"/>
      <c r="B26" s="29"/>
      <c r="C26" s="30"/>
      <c r="D26" s="30"/>
      <c r="E26" s="30"/>
      <c r="F26" s="29"/>
      <c r="G26" s="29"/>
      <c r="H26" s="29"/>
      <c r="I26" s="29"/>
      <c r="J26" s="29"/>
    </row>
    <row r="27" spans="1:11" x14ac:dyDescent="0.25">
      <c r="A27" s="27">
        <v>0.60416666666666663</v>
      </c>
      <c r="B27" s="28"/>
      <c r="C27" s="28"/>
      <c r="D27" s="28" t="s">
        <v>1186</v>
      </c>
      <c r="E27" s="28"/>
      <c r="F27" s="28"/>
      <c r="G27" s="28"/>
      <c r="H27" s="28"/>
      <c r="I27" s="28"/>
      <c r="J27" s="28"/>
    </row>
    <row r="28" spans="1:11" x14ac:dyDescent="0.25">
      <c r="A28" s="29"/>
      <c r="B28" s="29"/>
      <c r="C28" s="30"/>
      <c r="D28" s="30"/>
      <c r="E28" s="30"/>
      <c r="F28" s="29"/>
      <c r="G28" s="29"/>
      <c r="H28" s="29"/>
      <c r="I28" s="29"/>
      <c r="J28" s="29"/>
    </row>
    <row r="29" spans="1:11" x14ac:dyDescent="0.25">
      <c r="A29" s="31"/>
      <c r="B29" s="31" t="s">
        <v>1177</v>
      </c>
      <c r="C29" s="31" t="s">
        <v>1178</v>
      </c>
      <c r="D29" s="31" t="s">
        <v>1179</v>
      </c>
      <c r="E29" s="31" t="s">
        <v>1180</v>
      </c>
      <c r="F29" s="31" t="s">
        <v>1181</v>
      </c>
      <c r="G29" s="31" t="s">
        <v>1182</v>
      </c>
      <c r="H29" s="31" t="s">
        <v>1183</v>
      </c>
      <c r="I29" s="31" t="s">
        <v>1184</v>
      </c>
      <c r="J29" s="31" t="s">
        <v>1188</v>
      </c>
      <c r="K29" s="31" t="s">
        <v>1189</v>
      </c>
    </row>
    <row r="30" spans="1:11" x14ac:dyDescent="0.25">
      <c r="A30" s="29"/>
      <c r="B30" s="29">
        <v>1</v>
      </c>
      <c r="C30" s="30">
        <v>62</v>
      </c>
      <c r="D30" s="30" t="s">
        <v>759</v>
      </c>
      <c r="E30" s="30" t="s">
        <v>760</v>
      </c>
      <c r="F30" s="29" t="s">
        <v>616</v>
      </c>
      <c r="G30" s="29"/>
      <c r="H30" s="29" t="s">
        <v>620</v>
      </c>
      <c r="I30" s="29">
        <v>11</v>
      </c>
      <c r="J30" s="29">
        <v>6.09</v>
      </c>
      <c r="K30">
        <v>1.9</v>
      </c>
    </row>
    <row r="31" spans="1:11" x14ac:dyDescent="0.25">
      <c r="A31" s="29"/>
      <c r="B31" s="29">
        <v>2</v>
      </c>
      <c r="C31" s="30">
        <v>92</v>
      </c>
      <c r="D31" s="30" t="s">
        <v>843</v>
      </c>
      <c r="E31" s="30" t="s">
        <v>844</v>
      </c>
      <c r="F31" s="29" t="s">
        <v>616</v>
      </c>
      <c r="G31" s="29" t="s">
        <v>845</v>
      </c>
      <c r="H31" s="29" t="s">
        <v>649</v>
      </c>
      <c r="I31" s="29">
        <v>20</v>
      </c>
      <c r="J31" s="29">
        <v>6.04</v>
      </c>
      <c r="K31">
        <v>1.6</v>
      </c>
    </row>
    <row r="32" spans="1:11" x14ac:dyDescent="0.25">
      <c r="A32" s="29"/>
      <c r="B32" s="29">
        <v>3</v>
      </c>
      <c r="C32" s="30">
        <v>100</v>
      </c>
      <c r="D32" s="30" t="s">
        <v>863</v>
      </c>
      <c r="E32" s="30" t="s">
        <v>864</v>
      </c>
      <c r="F32" s="29" t="s">
        <v>616</v>
      </c>
      <c r="G32" s="29" t="s">
        <v>865</v>
      </c>
      <c r="H32" s="29" t="s">
        <v>719</v>
      </c>
      <c r="I32" s="29">
        <v>61</v>
      </c>
      <c r="J32" s="29">
        <v>5.42</v>
      </c>
      <c r="K32">
        <v>0</v>
      </c>
    </row>
    <row r="33" spans="1:11" x14ac:dyDescent="0.25">
      <c r="A33" s="29"/>
      <c r="B33" s="29">
        <v>4</v>
      </c>
      <c r="C33" s="30">
        <v>110</v>
      </c>
      <c r="D33" s="30" t="s">
        <v>883</v>
      </c>
      <c r="E33" s="30" t="s">
        <v>884</v>
      </c>
      <c r="F33" s="29" t="s">
        <v>616</v>
      </c>
      <c r="G33" s="29" t="s">
        <v>885</v>
      </c>
      <c r="H33" s="29" t="s">
        <v>620</v>
      </c>
      <c r="I33" s="29">
        <v>36</v>
      </c>
      <c r="J33" s="29">
        <v>4.41</v>
      </c>
      <c r="K33">
        <v>1</v>
      </c>
    </row>
    <row r="34" spans="1:11" x14ac:dyDescent="0.25">
      <c r="A34" s="29"/>
      <c r="B34" s="29"/>
      <c r="C34" s="30"/>
      <c r="D34" s="30"/>
      <c r="E34" s="30"/>
      <c r="F34" s="29"/>
      <c r="G34" s="29"/>
      <c r="H34" s="29"/>
      <c r="I34" s="29"/>
      <c r="J34" s="29"/>
    </row>
    <row r="35" spans="1:11" x14ac:dyDescent="0.25">
      <c r="A35" s="27">
        <v>0.64583333333333337</v>
      </c>
      <c r="B35" s="28"/>
      <c r="C35" s="28"/>
      <c r="D35" s="28" t="s">
        <v>1187</v>
      </c>
      <c r="E35" s="28"/>
      <c r="F35" s="28"/>
      <c r="G35" s="28"/>
      <c r="H35" s="28"/>
      <c r="I35" s="28"/>
      <c r="J35" s="28"/>
    </row>
    <row r="36" spans="1:11" x14ac:dyDescent="0.25">
      <c r="A36" s="29"/>
      <c r="B36" s="29"/>
      <c r="C36" s="30"/>
      <c r="D36" s="30"/>
      <c r="E36" s="30"/>
      <c r="F36" s="29"/>
      <c r="G36" s="29"/>
      <c r="H36" s="29"/>
      <c r="I36" s="29"/>
      <c r="J36" s="29"/>
    </row>
    <row r="37" spans="1:11" x14ac:dyDescent="0.25">
      <c r="A37" s="31"/>
      <c r="B37" s="31" t="s">
        <v>1177</v>
      </c>
      <c r="C37" s="31" t="s">
        <v>1178</v>
      </c>
      <c r="D37" s="31" t="s">
        <v>1179</v>
      </c>
      <c r="E37" s="31" t="s">
        <v>1180</v>
      </c>
      <c r="F37" s="31" t="s">
        <v>1181</v>
      </c>
      <c r="G37" s="31" t="s">
        <v>1182</v>
      </c>
      <c r="H37" s="31" t="s">
        <v>1183</v>
      </c>
      <c r="I37" s="31" t="s">
        <v>1184</v>
      </c>
      <c r="J37" s="31" t="s">
        <v>1188</v>
      </c>
    </row>
    <row r="38" spans="1:11" x14ac:dyDescent="0.25">
      <c r="A38" s="29"/>
      <c r="B38" s="29">
        <v>1</v>
      </c>
      <c r="C38" s="30">
        <v>120</v>
      </c>
      <c r="D38" s="30" t="s">
        <v>902</v>
      </c>
      <c r="E38" s="30" t="s">
        <v>903</v>
      </c>
      <c r="F38" s="29" t="s">
        <v>623</v>
      </c>
      <c r="G38" s="29" t="s">
        <v>812</v>
      </c>
      <c r="H38" s="29" t="s">
        <v>690</v>
      </c>
      <c r="I38" s="29" t="s">
        <v>904</v>
      </c>
      <c r="J38" s="29">
        <v>7.28</v>
      </c>
      <c r="K38">
        <v>3</v>
      </c>
    </row>
    <row r="39" spans="1:11" x14ac:dyDescent="0.25">
      <c r="A39" s="29"/>
      <c r="B39" s="29"/>
      <c r="C39" s="30"/>
      <c r="D39" s="30"/>
      <c r="E39" s="30"/>
      <c r="F39" s="29"/>
      <c r="G39" s="29"/>
      <c r="H39" s="29"/>
      <c r="I39" s="29"/>
      <c r="J39" s="29"/>
    </row>
    <row r="40" spans="1:11" x14ac:dyDescent="0.25">
      <c r="A40" s="29"/>
      <c r="B40" s="29">
        <v>1</v>
      </c>
      <c r="C40" s="30">
        <v>73</v>
      </c>
      <c r="D40" s="30" t="s">
        <v>793</v>
      </c>
      <c r="E40" s="30" t="s">
        <v>794</v>
      </c>
      <c r="F40" s="29" t="s">
        <v>616</v>
      </c>
      <c r="G40" s="29" t="s">
        <v>795</v>
      </c>
      <c r="H40" s="29" t="s">
        <v>620</v>
      </c>
      <c r="I40" s="29" t="s">
        <v>796</v>
      </c>
      <c r="J40" s="29">
        <v>10.84</v>
      </c>
      <c r="K40">
        <v>4</v>
      </c>
    </row>
    <row r="41" spans="1:11" x14ac:dyDescent="0.25">
      <c r="A41" s="29"/>
      <c r="B41" s="29">
        <v>2</v>
      </c>
      <c r="C41" s="30">
        <v>95</v>
      </c>
      <c r="D41" s="30" t="s">
        <v>851</v>
      </c>
      <c r="E41" s="30" t="s">
        <v>852</v>
      </c>
      <c r="F41" s="29" t="s">
        <v>616</v>
      </c>
      <c r="G41" s="29" t="s">
        <v>853</v>
      </c>
      <c r="H41" s="29" t="s">
        <v>620</v>
      </c>
      <c r="I41" s="29" t="s">
        <v>854</v>
      </c>
      <c r="J41" s="29">
        <v>8.8800000000000008</v>
      </c>
      <c r="K41">
        <v>3</v>
      </c>
    </row>
    <row r="42" spans="1:11" x14ac:dyDescent="0.25">
      <c r="A42" s="29"/>
      <c r="B42" s="29">
        <v>3</v>
      </c>
      <c r="C42" s="30">
        <v>113</v>
      </c>
      <c r="D42" s="30" t="s">
        <v>889</v>
      </c>
      <c r="E42" s="30" t="s">
        <v>890</v>
      </c>
      <c r="F42" s="29" t="s">
        <v>616</v>
      </c>
      <c r="G42" s="29" t="s">
        <v>812</v>
      </c>
      <c r="H42" s="29" t="s">
        <v>690</v>
      </c>
      <c r="I42" s="29" t="s">
        <v>891</v>
      </c>
      <c r="J42" s="29">
        <v>6.53</v>
      </c>
      <c r="K42">
        <v>4</v>
      </c>
    </row>
    <row r="43" spans="1:11" x14ac:dyDescent="0.25">
      <c r="A43" s="29"/>
      <c r="B43" s="29"/>
      <c r="C43" s="30">
        <v>68</v>
      </c>
      <c r="D43" s="30" t="s">
        <v>641</v>
      </c>
      <c r="E43" s="30" t="s">
        <v>776</v>
      </c>
      <c r="F43" s="29" t="s">
        <v>616</v>
      </c>
      <c r="G43" s="29" t="s">
        <v>777</v>
      </c>
      <c r="H43" s="29" t="s">
        <v>719</v>
      </c>
      <c r="I43" s="29" t="s">
        <v>778</v>
      </c>
      <c r="J43" s="29" t="s">
        <v>1192</v>
      </c>
    </row>
  </sheetData>
  <sortState ref="C40:K42">
    <sortCondition descending="1" ref="J40:J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Track Results</vt:lpstr>
      <vt:lpstr>Lookup</vt:lpstr>
      <vt:lpstr>Field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Justiming</dc:creator>
  <cp:lastModifiedBy>Job King</cp:lastModifiedBy>
  <dcterms:created xsi:type="dcterms:W3CDTF">2018-06-25T07:26:35Z</dcterms:created>
  <dcterms:modified xsi:type="dcterms:W3CDTF">2018-06-25T15:32:06Z</dcterms:modified>
</cp:coreProperties>
</file>